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3" activeTab="8"/>
  </bookViews>
  <sheets>
    <sheet name="Electro" sheetId="1" r:id="rId1"/>
    <sheet name="menuisier" sheetId="2" r:id="rId2"/>
    <sheet name="étude bâtiment A" sheetId="3" r:id="rId3"/>
    <sheet name="assistant architecte B" sheetId="4" r:id="rId4"/>
    <sheet name="AFB" sheetId="5" r:id="rId5"/>
    <sheet name="OBM" sheetId="6" r:id="rId6"/>
    <sheet name="MSEC" sheetId="7" r:id="rId7"/>
    <sheet name="TFC" sheetId="8" r:id="rId8"/>
    <sheet name="ORGO" sheetId="9" r:id="rId9"/>
    <sheet name="géo topo" sheetId="10" r:id="rId10"/>
    <sheet name="notes échecs" sheetId="11" r:id="rId11"/>
    <sheet name="notes recus" sheetId="12" r:id="rId12"/>
  </sheets>
  <calcPr calcId="145621"/>
</workbook>
</file>

<file path=xl/calcChain.xml><?xml version="1.0" encoding="utf-8"?>
<calcChain xmlns="http://schemas.openxmlformats.org/spreadsheetml/2006/main">
  <c r="D22" i="5" l="1"/>
  <c r="B6" i="12" l="1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5" i="12"/>
  <c r="B4" i="12"/>
  <c r="B13" i="11"/>
  <c r="B6" i="11"/>
  <c r="AP2" i="11"/>
  <c r="B8" i="11"/>
  <c r="B9" i="11"/>
  <c r="B10" i="11"/>
  <c r="B11" i="11"/>
  <c r="B12" i="11"/>
  <c r="B14" i="11"/>
  <c r="B15" i="11"/>
  <c r="B16" i="11"/>
  <c r="B17" i="11"/>
  <c r="B18" i="11"/>
  <c r="B19" i="11"/>
  <c r="B20" i="11"/>
  <c r="B4" i="11"/>
  <c r="B5" i="11"/>
  <c r="B7" i="11"/>
  <c r="F24" i="10" l="1"/>
  <c r="D22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18" i="1"/>
  <c r="F17" i="1"/>
  <c r="F16" i="1"/>
  <c r="F15" i="1"/>
  <c r="F14" i="1"/>
  <c r="F13" i="1"/>
  <c r="F12" i="1"/>
  <c r="F11" i="1"/>
  <c r="F10" i="1"/>
  <c r="F9" i="1"/>
  <c r="F8" i="1"/>
  <c r="F24" i="9"/>
  <c r="D22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24" i="8"/>
  <c r="D22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24" i="7"/>
  <c r="D22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24" i="6"/>
  <c r="D22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24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24" i="3"/>
  <c r="D22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24" i="4"/>
  <c r="D22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8" i="2"/>
  <c r="F24" i="2"/>
  <c r="D22" i="2"/>
  <c r="F18" i="2"/>
  <c r="F17" i="2"/>
  <c r="F16" i="2"/>
  <c r="F15" i="2"/>
  <c r="F14" i="2"/>
  <c r="F13" i="2"/>
  <c r="F12" i="2"/>
  <c r="F11" i="2"/>
  <c r="F10" i="2"/>
  <c r="F9" i="2"/>
  <c r="F7" i="2"/>
  <c r="F6" i="2"/>
  <c r="F5" i="2"/>
  <c r="F24" i="1"/>
  <c r="F7" i="1"/>
  <c r="F6" i="1"/>
  <c r="F5" i="1"/>
  <c r="D22" i="1"/>
  <c r="F22" i="3" l="1"/>
  <c r="F23" i="3" s="1"/>
  <c r="F22" i="9"/>
  <c r="F23" i="9" s="1"/>
  <c r="F22" i="7"/>
  <c r="F23" i="7" s="1"/>
  <c r="F26" i="7" s="1"/>
  <c r="F22" i="6"/>
  <c r="F23" i="6" s="1"/>
  <c r="F26" i="6" s="1"/>
  <c r="F22" i="1"/>
  <c r="F23" i="1" s="1"/>
  <c r="F26" i="1" s="1"/>
  <c r="F22" i="10"/>
  <c r="F23" i="10" s="1"/>
  <c r="F26" i="10" s="1"/>
  <c r="F26" i="9"/>
  <c r="F22" i="8"/>
  <c r="F23" i="8" s="1"/>
  <c r="F26" i="8" s="1"/>
  <c r="F22" i="5"/>
  <c r="F23" i="5" s="1"/>
  <c r="F26" i="5" s="1"/>
  <c r="F26" i="3"/>
  <c r="F22" i="4"/>
  <c r="F23" i="4" s="1"/>
  <c r="F26" i="4" s="1"/>
  <c r="F22" i="2"/>
  <c r="F23" i="2" s="1"/>
  <c r="F26" i="2" s="1"/>
</calcChain>
</file>

<file path=xl/sharedStrings.xml><?xml version="1.0" encoding="utf-8"?>
<sst xmlns="http://schemas.openxmlformats.org/spreadsheetml/2006/main" count="448" uniqueCount="98">
  <si>
    <t>U11</t>
  </si>
  <si>
    <t>U12</t>
  </si>
  <si>
    <t>U2</t>
  </si>
  <si>
    <t>U31</t>
  </si>
  <si>
    <t>U32</t>
  </si>
  <si>
    <t>U33</t>
  </si>
  <si>
    <t>U34</t>
  </si>
  <si>
    <t>U35</t>
  </si>
  <si>
    <t>U36</t>
  </si>
  <si>
    <t>U4</t>
  </si>
  <si>
    <t>U51</t>
  </si>
  <si>
    <t>U52</t>
  </si>
  <si>
    <t>U6</t>
  </si>
  <si>
    <t>U7</t>
  </si>
  <si>
    <t>UF1</t>
  </si>
  <si>
    <t>EVA</t>
  </si>
  <si>
    <t>ECT</t>
  </si>
  <si>
    <t>coefficient</t>
  </si>
  <si>
    <t>mathématiques</t>
  </si>
  <si>
    <t>sciences physiques</t>
  </si>
  <si>
    <t>etude d'un ouvrage</t>
  </si>
  <si>
    <t>situation travail</t>
  </si>
  <si>
    <t>mise en service d'un ouvrage</t>
  </si>
  <si>
    <t>maintenance d'un ouvrage</t>
  </si>
  <si>
    <t>règlages paramètres</t>
  </si>
  <si>
    <t>economie gestion</t>
  </si>
  <si>
    <t>prévention santé environnement</t>
  </si>
  <si>
    <t>langue vivante</t>
  </si>
  <si>
    <t>francais</t>
  </si>
  <si>
    <t>histoire géographie</t>
  </si>
  <si>
    <t>arts appliqués</t>
  </si>
  <si>
    <t>education physique et sportive</t>
  </si>
  <si>
    <t>langue vivante anglais</t>
  </si>
  <si>
    <t>DNL</t>
  </si>
  <si>
    <t>épreuve contrôle</t>
  </si>
  <si>
    <t>note</t>
  </si>
  <si>
    <t>totaux</t>
  </si>
  <si>
    <t>points</t>
  </si>
  <si>
    <t>moyenne</t>
  </si>
  <si>
    <t>RESULTAT FINAL</t>
  </si>
  <si>
    <t>U21</t>
  </si>
  <si>
    <t>U22</t>
  </si>
  <si>
    <t>analyse technique d'un ouvrage</t>
  </si>
  <si>
    <t>préparation fab meo chantier</t>
  </si>
  <si>
    <t>réalisation suivi ouvrage en entreprise</t>
  </si>
  <si>
    <t>fabrication d'un ouvrage</t>
  </si>
  <si>
    <t>meo ouvrage sur chantier</t>
  </si>
  <si>
    <t>quantification des ouvrages</t>
  </si>
  <si>
    <t>estimation des coûts</t>
  </si>
  <si>
    <t>U23</t>
  </si>
  <si>
    <t>analyse d'un projet</t>
  </si>
  <si>
    <t xml:space="preserve">présentation activité suivi chantier </t>
  </si>
  <si>
    <t>finalisation d'un dossier</t>
  </si>
  <si>
    <t>préparation des travaux</t>
  </si>
  <si>
    <t>productions documents graphiques</t>
  </si>
  <si>
    <t>élaboration éléments présentation</t>
  </si>
  <si>
    <t>analyse d'un programme de construction</t>
  </si>
  <si>
    <t>suivi économique d'un projet</t>
  </si>
  <si>
    <t>suivi de travaux</t>
  </si>
  <si>
    <t>préparation suivi  meo chantier</t>
  </si>
  <si>
    <t>présentation dossier activité</t>
  </si>
  <si>
    <t>implantation réalisation ouvrage</t>
  </si>
  <si>
    <t>réalisation travaux finition et déco</t>
  </si>
  <si>
    <t>préparation suivi fab meo chantier</t>
  </si>
  <si>
    <t>meo d'un ouvrage sur chantier</t>
  </si>
  <si>
    <t>préparation d'nue intervention</t>
  </si>
  <si>
    <t>U13</t>
  </si>
  <si>
    <t>analyse scient et technique install</t>
  </si>
  <si>
    <t>intervention maintenance prev et cor</t>
  </si>
  <si>
    <t>réalisation tuyauterie rempla</t>
  </si>
  <si>
    <t>v</t>
  </si>
  <si>
    <t>préparation réalisation</t>
  </si>
  <si>
    <t>implantation réalisation</t>
  </si>
  <si>
    <t>mise en service reglage contrôle</t>
  </si>
  <si>
    <t>préparation et organisation travaux</t>
  </si>
  <si>
    <t>mise en œuvre</t>
  </si>
  <si>
    <t>activité spécifique contrôle</t>
  </si>
  <si>
    <t>production doc techniques&amp;juridique</t>
  </si>
  <si>
    <t>traitement numérique données</t>
  </si>
  <si>
    <t>analyse d'un dossier</t>
  </si>
  <si>
    <t>saisie des données</t>
  </si>
  <si>
    <t>exploitation mesures terrain</t>
  </si>
  <si>
    <t>abs</t>
  </si>
  <si>
    <t>U33b</t>
  </si>
  <si>
    <t>TBELEC</t>
  </si>
  <si>
    <t>TBMENUI</t>
  </si>
  <si>
    <t>TBETBEE / TBTBAA</t>
  </si>
  <si>
    <t>TBAFB</t>
  </si>
  <si>
    <t>TBOBM</t>
  </si>
  <si>
    <t>TMSEC / TFCA</t>
  </si>
  <si>
    <t>U10</t>
  </si>
  <si>
    <t>TBTORGO</t>
  </si>
  <si>
    <t>TBTGT</t>
  </si>
  <si>
    <t xml:space="preserve">TBELEC </t>
  </si>
  <si>
    <t>TBTBEE/AA</t>
  </si>
  <si>
    <t xml:space="preserve">TBAFB </t>
  </si>
  <si>
    <t>TMSEC/TFCA</t>
  </si>
  <si>
    <t>TBORGO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</si>
</sst>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3" borderId="0" xfId="0" applyFill="1"/>
    <xf numFmtId="2" fontId="0" fillId="2" borderId="0" xfId="0" applyNumberFormat="1" applyFill="1"/>
    <xf numFmtId="9" fontId="0" fillId="0" borderId="0" xfId="1" applyFont="1"/>
    <xf numFmtId="1" fontId="0" fillId="0" borderId="0" xfId="1" applyNumberFormat="1" applyFont="1"/>
    <xf numFmtId="0" fontId="0" fillId="0" borderId="0" xfId="0" applyFill="1"/>
    <xf numFmtId="0" fontId="0" fillId="7" borderId="0" xfId="0" applyFill="1"/>
    <xf numFmtId="0" fontId="0" fillId="0" borderId="0" xfId="0" applyBorder="1"/>
    <xf numFmtId="0" fontId="0" fillId="3" borderId="0" xfId="0" applyFill="1" applyBorder="1"/>
    <xf numFmtId="2" fontId="0" fillId="2" borderId="0" xfId="0" applyNumberFormat="1" applyFill="1" applyBorder="1"/>
    <xf numFmtId="2" fontId="0" fillId="3" borderId="0" xfId="0" applyNumberFormat="1" applyFill="1" applyBorder="1"/>
    <xf numFmtId="0" fontId="0" fillId="0" borderId="2" xfId="0" applyBorder="1"/>
    <xf numFmtId="0" fontId="0" fillId="5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2" borderId="0" xfId="0" applyFill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colors>
    <mruColors>
      <color rgb="FFFF66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F26"/>
  <sheetViews>
    <sheetView workbookViewId="0">
      <selection activeCell="E5" sqref="E5:E18"/>
    </sheetView>
  </sheetViews>
  <sheetFormatPr baseColWidth="10" defaultColWidth="9.140625" defaultRowHeight="15" x14ac:dyDescent="0.25"/>
  <cols>
    <col min="1" max="2" width="9.140625" style="1"/>
    <col min="3" max="3" width="31" style="1" customWidth="1"/>
    <col min="4" max="4" width="12" style="1" customWidth="1"/>
    <col min="5" max="16384" width="9.140625" style="1"/>
  </cols>
  <sheetData>
    <row r="4" spans="2:6" x14ac:dyDescent="0.25">
      <c r="D4" s="1" t="s">
        <v>17</v>
      </c>
      <c r="E4" s="1" t="s">
        <v>35</v>
      </c>
      <c r="F4" s="1" t="s">
        <v>37</v>
      </c>
    </row>
    <row r="5" spans="2:6" x14ac:dyDescent="0.25">
      <c r="B5" s="1" t="s">
        <v>0</v>
      </c>
      <c r="C5" s="1" t="s">
        <v>18</v>
      </c>
      <c r="D5" s="1">
        <v>1.5</v>
      </c>
      <c r="E5" s="17"/>
      <c r="F5" s="1">
        <f>D5*E5</f>
        <v>0</v>
      </c>
    </row>
    <row r="6" spans="2:6" x14ac:dyDescent="0.25">
      <c r="B6" s="1" t="s">
        <v>1</v>
      </c>
      <c r="C6" s="1" t="s">
        <v>19</v>
      </c>
      <c r="D6" s="1">
        <v>1.5</v>
      </c>
      <c r="E6" s="17"/>
      <c r="F6" s="1">
        <f>D6*E6</f>
        <v>0</v>
      </c>
    </row>
    <row r="7" spans="2:6" x14ac:dyDescent="0.25">
      <c r="B7" s="1" t="s">
        <v>2</v>
      </c>
      <c r="C7" s="1" t="s">
        <v>20</v>
      </c>
      <c r="D7" s="1">
        <v>5</v>
      </c>
      <c r="E7" s="17"/>
      <c r="F7" s="1">
        <f>D7*E7</f>
        <v>0</v>
      </c>
    </row>
    <row r="8" spans="2:6" x14ac:dyDescent="0.25">
      <c r="B8" s="1" t="s">
        <v>3</v>
      </c>
      <c r="C8" s="1" t="s">
        <v>21</v>
      </c>
      <c r="D8" s="1">
        <v>2</v>
      </c>
      <c r="E8" s="17"/>
      <c r="F8" s="1">
        <f t="shared" ref="F8:F18" si="0">D8*E8</f>
        <v>0</v>
      </c>
    </row>
    <row r="9" spans="2:6" x14ac:dyDescent="0.25">
      <c r="B9" s="1" t="s">
        <v>4</v>
      </c>
      <c r="C9" s="1" t="s">
        <v>22</v>
      </c>
      <c r="D9" s="1">
        <v>1.5</v>
      </c>
      <c r="E9" s="17"/>
      <c r="F9" s="1">
        <f t="shared" si="0"/>
        <v>0</v>
      </c>
    </row>
    <row r="10" spans="2:6" x14ac:dyDescent="0.25">
      <c r="B10" s="1" t="s">
        <v>5</v>
      </c>
      <c r="C10" s="1" t="s">
        <v>23</v>
      </c>
      <c r="D10" s="1">
        <v>1.5</v>
      </c>
      <c r="E10" s="17"/>
      <c r="F10" s="1">
        <f t="shared" si="0"/>
        <v>0</v>
      </c>
    </row>
    <row r="11" spans="2:6" x14ac:dyDescent="0.25">
      <c r="B11" s="1" t="s">
        <v>6</v>
      </c>
      <c r="C11" s="1" t="s">
        <v>24</v>
      </c>
      <c r="D11" s="1">
        <v>2</v>
      </c>
      <c r="E11" s="17"/>
      <c r="F11" s="1">
        <f t="shared" si="0"/>
        <v>0</v>
      </c>
    </row>
    <row r="12" spans="2:6" x14ac:dyDescent="0.25">
      <c r="B12" s="1" t="s">
        <v>7</v>
      </c>
      <c r="C12" s="1" t="s">
        <v>25</v>
      </c>
      <c r="D12" s="1">
        <v>1</v>
      </c>
      <c r="E12" s="17"/>
      <c r="F12" s="1">
        <f t="shared" si="0"/>
        <v>0</v>
      </c>
    </row>
    <row r="13" spans="2:6" x14ac:dyDescent="0.25">
      <c r="B13" s="1" t="s">
        <v>8</v>
      </c>
      <c r="C13" s="1" t="s">
        <v>26</v>
      </c>
      <c r="D13" s="1">
        <v>1</v>
      </c>
      <c r="E13" s="17"/>
      <c r="F13" s="1">
        <f t="shared" si="0"/>
        <v>0</v>
      </c>
    </row>
    <row r="14" spans="2:6" x14ac:dyDescent="0.25">
      <c r="B14" s="1" t="s">
        <v>9</v>
      </c>
      <c r="C14" s="1" t="s">
        <v>27</v>
      </c>
      <c r="D14" s="1">
        <v>2</v>
      </c>
      <c r="E14" s="17"/>
      <c r="F14" s="1">
        <f t="shared" si="0"/>
        <v>0</v>
      </c>
    </row>
    <row r="15" spans="2:6" x14ac:dyDescent="0.25">
      <c r="B15" s="1" t="s">
        <v>10</v>
      </c>
      <c r="C15" s="1" t="s">
        <v>28</v>
      </c>
      <c r="D15" s="1">
        <v>2.5</v>
      </c>
      <c r="E15" s="17"/>
      <c r="F15" s="1">
        <f t="shared" si="0"/>
        <v>0</v>
      </c>
    </row>
    <row r="16" spans="2:6" x14ac:dyDescent="0.25">
      <c r="B16" s="1" t="s">
        <v>11</v>
      </c>
      <c r="C16" s="1" t="s">
        <v>29</v>
      </c>
      <c r="D16" s="1">
        <v>2.5</v>
      </c>
      <c r="E16" s="17"/>
      <c r="F16" s="1">
        <f t="shared" si="0"/>
        <v>0</v>
      </c>
    </row>
    <row r="17" spans="1:6" x14ac:dyDescent="0.25">
      <c r="B17" s="1" t="s">
        <v>12</v>
      </c>
      <c r="C17" s="1" t="s">
        <v>30</v>
      </c>
      <c r="D17" s="1">
        <v>1</v>
      </c>
      <c r="E17" s="17"/>
      <c r="F17" s="1">
        <f t="shared" si="0"/>
        <v>0</v>
      </c>
    </row>
    <row r="18" spans="1:6" x14ac:dyDescent="0.25">
      <c r="B18" s="1" t="s">
        <v>13</v>
      </c>
      <c r="C18" s="1" t="s">
        <v>31</v>
      </c>
      <c r="D18" s="1">
        <v>1</v>
      </c>
      <c r="E18" s="17"/>
      <c r="F18" s="1">
        <f t="shared" si="0"/>
        <v>0</v>
      </c>
    </row>
    <row r="19" spans="1:6" x14ac:dyDescent="0.25">
      <c r="B19" s="1" t="s">
        <v>14</v>
      </c>
      <c r="C19" s="1" t="s">
        <v>32</v>
      </c>
      <c r="E19"/>
    </row>
    <row r="20" spans="1:6" x14ac:dyDescent="0.25">
      <c r="B20" s="1" t="s">
        <v>15</v>
      </c>
      <c r="C20" s="1" t="s">
        <v>33</v>
      </c>
      <c r="E20"/>
    </row>
    <row r="21" spans="1:6" x14ac:dyDescent="0.25">
      <c r="E21"/>
    </row>
    <row r="22" spans="1:6" x14ac:dyDescent="0.25">
      <c r="A22" s="1" t="s">
        <v>36</v>
      </c>
      <c r="D22" s="1">
        <f>SUM(D5:D21)</f>
        <v>26</v>
      </c>
      <c r="F22" s="1">
        <f>SUM(F5:F21)</f>
        <v>0</v>
      </c>
    </row>
    <row r="23" spans="1:6" x14ac:dyDescent="0.25">
      <c r="A23" s="1" t="s">
        <v>38</v>
      </c>
      <c r="F23" s="3">
        <f>F22/D22</f>
        <v>0</v>
      </c>
    </row>
    <row r="24" spans="1:6" x14ac:dyDescent="0.25">
      <c r="B24" s="1" t="s">
        <v>16</v>
      </c>
      <c r="C24" s="1" t="s">
        <v>34</v>
      </c>
      <c r="E24" s="4"/>
      <c r="F24" s="4">
        <f>E24</f>
        <v>0</v>
      </c>
    </row>
    <row r="25" spans="1:6" ht="15.75" thickBot="1" x14ac:dyDescent="0.3"/>
    <row r="26" spans="1:6" ht="15.75" thickBot="1" x14ac:dyDescent="0.3">
      <c r="C26" s="1" t="s">
        <v>39</v>
      </c>
      <c r="F26" s="2">
        <f>(F24+F23)/2</f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J26"/>
  <sheetViews>
    <sheetView workbookViewId="0">
      <selection activeCell="B10" sqref="B10"/>
    </sheetView>
  </sheetViews>
  <sheetFormatPr baseColWidth="10" defaultColWidth="9.140625" defaultRowHeight="15" x14ac:dyDescent="0.25"/>
  <cols>
    <col min="1" max="2" width="9.140625" style="1"/>
    <col min="3" max="3" width="34.5703125" style="1" customWidth="1"/>
    <col min="4" max="4" width="12" style="1" customWidth="1"/>
    <col min="5" max="16384" width="9.140625" style="1"/>
  </cols>
  <sheetData>
    <row r="4" spans="2:6" x14ac:dyDescent="0.25">
      <c r="D4" s="1" t="s">
        <v>17</v>
      </c>
      <c r="E4" s="1" t="s">
        <v>35</v>
      </c>
      <c r="F4" s="1" t="s">
        <v>37</v>
      </c>
    </row>
    <row r="5" spans="2:6" x14ac:dyDescent="0.25">
      <c r="B5" s="1" t="s">
        <v>0</v>
      </c>
      <c r="C5" s="1" t="s">
        <v>18</v>
      </c>
      <c r="D5" s="1">
        <v>1.5</v>
      </c>
      <c r="E5" s="4"/>
      <c r="F5" s="1">
        <f>D5*E5</f>
        <v>0</v>
      </c>
    </row>
    <row r="6" spans="2:6" x14ac:dyDescent="0.25">
      <c r="B6" s="1" t="s">
        <v>1</v>
      </c>
      <c r="C6" s="1" t="s">
        <v>19</v>
      </c>
      <c r="D6" s="1">
        <v>1.5</v>
      </c>
      <c r="E6" s="4"/>
      <c r="F6" s="1">
        <f>D6*E6</f>
        <v>0</v>
      </c>
    </row>
    <row r="7" spans="2:6" x14ac:dyDescent="0.25">
      <c r="B7" s="1" t="s">
        <v>40</v>
      </c>
      <c r="C7" s="1" t="s">
        <v>77</v>
      </c>
      <c r="D7" s="1">
        <v>2</v>
      </c>
      <c r="E7" s="4"/>
      <c r="F7" s="1">
        <f>D7*E7</f>
        <v>0</v>
      </c>
    </row>
    <row r="8" spans="2:6" x14ac:dyDescent="0.25">
      <c r="B8" s="1" t="s">
        <v>41</v>
      </c>
      <c r="C8" s="1" t="s">
        <v>78</v>
      </c>
      <c r="D8" s="1">
        <v>2</v>
      </c>
      <c r="E8" s="4"/>
      <c r="F8" s="1">
        <f>D8*E8</f>
        <v>0</v>
      </c>
    </row>
    <row r="9" spans="2:6" x14ac:dyDescent="0.25">
      <c r="B9" s="1" t="s">
        <v>49</v>
      </c>
      <c r="C9" s="1" t="s">
        <v>79</v>
      </c>
      <c r="D9" s="1">
        <v>2</v>
      </c>
      <c r="E9" s="4"/>
      <c r="F9" s="1">
        <f t="shared" ref="F9:F19" si="0">D9*E9</f>
        <v>0</v>
      </c>
    </row>
    <row r="10" spans="2:6" x14ac:dyDescent="0.25">
      <c r="B10" s="1" t="s">
        <v>3</v>
      </c>
      <c r="C10" s="1" t="s">
        <v>60</v>
      </c>
      <c r="D10" s="1">
        <v>2</v>
      </c>
      <c r="E10" s="4"/>
      <c r="F10" s="1">
        <f t="shared" si="0"/>
        <v>0</v>
      </c>
    </row>
    <row r="11" spans="2:6" x14ac:dyDescent="0.25">
      <c r="B11" s="1" t="s">
        <v>4</v>
      </c>
      <c r="C11" s="1" t="s">
        <v>80</v>
      </c>
      <c r="D11" s="1">
        <v>2</v>
      </c>
      <c r="E11" s="4"/>
      <c r="F11" s="1">
        <f t="shared" si="0"/>
        <v>0</v>
      </c>
    </row>
    <row r="12" spans="2:6" x14ac:dyDescent="0.25">
      <c r="B12" s="1" t="s">
        <v>5</v>
      </c>
      <c r="C12" s="1" t="s">
        <v>81</v>
      </c>
      <c r="D12" s="1">
        <v>2</v>
      </c>
      <c r="E12" s="4"/>
      <c r="F12" s="1">
        <f t="shared" si="0"/>
        <v>0</v>
      </c>
    </row>
    <row r="13" spans="2:6" x14ac:dyDescent="0.25">
      <c r="B13" s="1" t="s">
        <v>6</v>
      </c>
      <c r="C13" s="1" t="s">
        <v>25</v>
      </c>
      <c r="D13" s="1">
        <v>1</v>
      </c>
      <c r="E13" s="4"/>
      <c r="F13" s="1">
        <f t="shared" si="0"/>
        <v>0</v>
      </c>
    </row>
    <row r="14" spans="2:6" x14ac:dyDescent="0.25">
      <c r="B14" s="1" t="s">
        <v>7</v>
      </c>
      <c r="C14" s="1" t="s">
        <v>26</v>
      </c>
      <c r="D14" s="1">
        <v>1</v>
      </c>
      <c r="E14" s="4"/>
      <c r="F14" s="1">
        <f t="shared" si="0"/>
        <v>0</v>
      </c>
    </row>
    <row r="15" spans="2:6" x14ac:dyDescent="0.25">
      <c r="B15" s="1" t="s">
        <v>9</v>
      </c>
      <c r="C15" s="1" t="s">
        <v>27</v>
      </c>
      <c r="D15" s="1">
        <v>2</v>
      </c>
      <c r="E15" s="4"/>
      <c r="F15" s="1">
        <f t="shared" si="0"/>
        <v>0</v>
      </c>
    </row>
    <row r="16" spans="2:6" x14ac:dyDescent="0.25">
      <c r="B16" s="1" t="s">
        <v>10</v>
      </c>
      <c r="C16" s="1" t="s">
        <v>28</v>
      </c>
      <c r="D16" s="1">
        <v>2.5</v>
      </c>
      <c r="E16" s="4"/>
      <c r="F16" s="1">
        <f t="shared" si="0"/>
        <v>0</v>
      </c>
    </row>
    <row r="17" spans="1:10" x14ac:dyDescent="0.25">
      <c r="B17" s="1" t="s">
        <v>11</v>
      </c>
      <c r="C17" s="1" t="s">
        <v>29</v>
      </c>
      <c r="D17" s="1">
        <v>2.5</v>
      </c>
      <c r="E17" s="4"/>
      <c r="F17" s="1">
        <f t="shared" si="0"/>
        <v>0</v>
      </c>
    </row>
    <row r="18" spans="1:10" x14ac:dyDescent="0.25">
      <c r="B18" s="1" t="s">
        <v>12</v>
      </c>
      <c r="C18" s="1" t="s">
        <v>30</v>
      </c>
      <c r="D18" s="1">
        <v>1</v>
      </c>
      <c r="E18" s="4"/>
      <c r="F18" s="1">
        <f t="shared" si="0"/>
        <v>0</v>
      </c>
    </row>
    <row r="19" spans="1:10" x14ac:dyDescent="0.25">
      <c r="B19" s="1" t="s">
        <v>13</v>
      </c>
      <c r="C19" s="1" t="s">
        <v>31</v>
      </c>
      <c r="D19" s="1">
        <v>1</v>
      </c>
      <c r="E19" s="4"/>
      <c r="F19" s="1">
        <f t="shared" si="0"/>
        <v>0</v>
      </c>
    </row>
    <row r="22" spans="1:10" x14ac:dyDescent="0.25">
      <c r="A22" s="1" t="s">
        <v>36</v>
      </c>
      <c r="D22" s="1">
        <f>SUM(D5:D21)</f>
        <v>26</v>
      </c>
      <c r="F22" s="1">
        <f>SUM(F5:F21)</f>
        <v>0</v>
      </c>
    </row>
    <row r="23" spans="1:10" x14ac:dyDescent="0.25">
      <c r="A23" s="1" t="s">
        <v>38</v>
      </c>
      <c r="F23" s="3">
        <f>F22/D22</f>
        <v>0</v>
      </c>
      <c r="I23" s="5"/>
      <c r="J23" s="6"/>
    </row>
    <row r="24" spans="1:10" x14ac:dyDescent="0.25">
      <c r="B24" s="1" t="s">
        <v>16</v>
      </c>
      <c r="C24" s="1" t="s">
        <v>34</v>
      </c>
      <c r="E24" s="4"/>
      <c r="F24" s="4">
        <f>E24</f>
        <v>0</v>
      </c>
      <c r="I24" s="5"/>
      <c r="J24" s="5"/>
    </row>
    <row r="25" spans="1:10" ht="15.75" thickBot="1" x14ac:dyDescent="0.3">
      <c r="I25" s="5"/>
      <c r="J25" s="5"/>
    </row>
    <row r="26" spans="1:10" ht="15.75" thickBot="1" x14ac:dyDescent="0.3">
      <c r="C26" s="1" t="s">
        <v>39</v>
      </c>
      <c r="F26" s="2">
        <f>(F24+F23)/2</f>
        <v>0</v>
      </c>
      <c r="I26" s="5"/>
      <c r="J26" s="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"/>
  <sheetViews>
    <sheetView zoomScale="80" zoomScaleNormal="80" workbookViewId="0">
      <selection activeCell="B10" sqref="B10"/>
    </sheetView>
  </sheetViews>
  <sheetFormatPr baseColWidth="10" defaultRowHeight="15" x14ac:dyDescent="0.25"/>
  <cols>
    <col min="1" max="1" width="4.7109375" customWidth="1"/>
    <col min="2" max="2" width="9.28515625" customWidth="1"/>
    <col min="3" max="3" width="4.7109375" customWidth="1"/>
    <col min="4" max="4" width="5.85546875" customWidth="1"/>
    <col min="5" max="6" width="4.7109375" customWidth="1"/>
    <col min="7" max="7" width="9.28515625" customWidth="1"/>
    <col min="8" max="37" width="4.7109375" customWidth="1"/>
    <col min="38" max="38" width="6.28515625" customWidth="1"/>
    <col min="39" max="41" width="4.7109375" customWidth="1"/>
  </cols>
  <sheetData>
    <row r="1" spans="1:42" x14ac:dyDescent="0.25">
      <c r="C1" s="21" t="s">
        <v>93</v>
      </c>
      <c r="D1" s="21"/>
      <c r="E1" s="21"/>
      <c r="F1" s="21"/>
      <c r="G1" s="12" t="s">
        <v>85</v>
      </c>
      <c r="H1" s="22" t="s">
        <v>94</v>
      </c>
      <c r="I1" s="22"/>
      <c r="J1" s="22"/>
      <c r="K1" s="22"/>
      <c r="L1" s="22"/>
      <c r="M1" s="22"/>
      <c r="N1" s="22"/>
      <c r="O1" s="22"/>
      <c r="P1" s="22"/>
      <c r="Q1" s="23" t="s">
        <v>95</v>
      </c>
      <c r="R1" s="23"/>
      <c r="S1" s="23"/>
      <c r="T1" s="23"/>
      <c r="U1" s="23"/>
      <c r="V1" s="23"/>
      <c r="W1" s="23"/>
      <c r="X1" s="23"/>
      <c r="Y1" s="23"/>
      <c r="Z1" s="23"/>
      <c r="AA1" s="24" t="s">
        <v>88</v>
      </c>
      <c r="AB1" s="24"/>
      <c r="AC1" s="18" t="s">
        <v>96</v>
      </c>
      <c r="AD1" s="18"/>
      <c r="AE1" s="18"/>
      <c r="AF1" s="18"/>
      <c r="AG1" s="19" t="s">
        <v>97</v>
      </c>
      <c r="AH1" s="19"/>
      <c r="AI1" s="19"/>
      <c r="AJ1" s="19"/>
      <c r="AK1" s="19"/>
      <c r="AL1" s="20" t="s">
        <v>92</v>
      </c>
      <c r="AM1" s="20"/>
      <c r="AN1" s="20"/>
      <c r="AO1" s="20"/>
    </row>
    <row r="2" spans="1:42" x14ac:dyDescent="0.25">
      <c r="C2" t="s">
        <v>82</v>
      </c>
      <c r="D2" t="s">
        <v>82</v>
      </c>
      <c r="E2" t="s">
        <v>82</v>
      </c>
      <c r="J2" t="s">
        <v>82</v>
      </c>
      <c r="K2" t="s">
        <v>82</v>
      </c>
      <c r="O2" t="s">
        <v>82</v>
      </c>
      <c r="P2" t="s">
        <v>82</v>
      </c>
      <c r="S2" t="s">
        <v>82</v>
      </c>
      <c r="U2" t="s">
        <v>82</v>
      </c>
      <c r="V2" t="s">
        <v>82</v>
      </c>
      <c r="W2" t="s">
        <v>82</v>
      </c>
      <c r="X2" t="s">
        <v>82</v>
      </c>
      <c r="Y2" t="s">
        <v>82</v>
      </c>
      <c r="Z2" t="s">
        <v>82</v>
      </c>
      <c r="AC2" t="s">
        <v>82</v>
      </c>
      <c r="AD2" t="s">
        <v>82</v>
      </c>
      <c r="AF2" t="s">
        <v>82</v>
      </c>
      <c r="AG2" t="s">
        <v>82</v>
      </c>
      <c r="AH2" t="s">
        <v>82</v>
      </c>
      <c r="AI2" t="s">
        <v>82</v>
      </c>
      <c r="AK2" t="s">
        <v>82</v>
      </c>
      <c r="AL2" t="s">
        <v>82</v>
      </c>
      <c r="AM2" t="s">
        <v>82</v>
      </c>
      <c r="AO2" t="s">
        <v>82</v>
      </c>
      <c r="AP2" s="10">
        <f>24*100/39</f>
        <v>61.53846153846154</v>
      </c>
    </row>
    <row r="3" spans="1:42" x14ac:dyDescent="0.25">
      <c r="A3" s="13"/>
      <c r="B3" s="13" t="s">
        <v>38</v>
      </c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13">
        <v>8</v>
      </c>
      <c r="K3" s="13">
        <v>9</v>
      </c>
      <c r="L3" s="13">
        <v>10</v>
      </c>
      <c r="M3" s="13">
        <v>11</v>
      </c>
      <c r="N3" s="13">
        <v>12</v>
      </c>
      <c r="O3" s="13">
        <v>13</v>
      </c>
      <c r="P3" s="13">
        <v>14</v>
      </c>
      <c r="Q3" s="13">
        <v>15</v>
      </c>
      <c r="R3" s="13">
        <v>16</v>
      </c>
      <c r="S3" s="13">
        <v>17</v>
      </c>
      <c r="T3" s="13">
        <v>18</v>
      </c>
      <c r="U3" s="13">
        <v>19</v>
      </c>
      <c r="V3" s="13">
        <v>20</v>
      </c>
      <c r="W3" s="13">
        <v>21</v>
      </c>
      <c r="X3" s="13">
        <v>22</v>
      </c>
      <c r="Y3" s="13">
        <v>23</v>
      </c>
      <c r="Z3" s="13">
        <v>24</v>
      </c>
      <c r="AA3" s="13">
        <v>25</v>
      </c>
      <c r="AB3" s="13">
        <v>26</v>
      </c>
      <c r="AC3" s="13">
        <v>27</v>
      </c>
      <c r="AD3" s="13">
        <v>28</v>
      </c>
      <c r="AE3" s="13">
        <v>29</v>
      </c>
      <c r="AF3" s="13">
        <v>30</v>
      </c>
      <c r="AG3" s="13">
        <v>31</v>
      </c>
      <c r="AH3" s="13">
        <v>32</v>
      </c>
      <c r="AI3" s="13">
        <v>33</v>
      </c>
      <c r="AJ3" s="13">
        <v>34</v>
      </c>
      <c r="AK3" s="13">
        <v>35</v>
      </c>
      <c r="AL3" s="14">
        <v>36</v>
      </c>
      <c r="AM3" s="13">
        <v>37</v>
      </c>
      <c r="AN3" s="13">
        <v>38</v>
      </c>
      <c r="AO3" s="13">
        <v>39</v>
      </c>
      <c r="AP3" s="9"/>
    </row>
    <row r="4" spans="1:42" x14ac:dyDescent="0.25">
      <c r="A4" s="5" t="s">
        <v>0</v>
      </c>
      <c r="B4" s="15">
        <f>AVERAGE(C4:AO4)</f>
        <v>5.9210526315789478</v>
      </c>
      <c r="C4" s="13">
        <v>9</v>
      </c>
      <c r="D4" s="14">
        <v>10</v>
      </c>
      <c r="E4" s="13">
        <v>8</v>
      </c>
      <c r="F4" s="13">
        <v>12</v>
      </c>
      <c r="G4" s="13">
        <v>6.5</v>
      </c>
      <c r="H4" s="13">
        <v>14.5</v>
      </c>
      <c r="I4" s="14">
        <v>13</v>
      </c>
      <c r="J4" s="13">
        <v>2.5</v>
      </c>
      <c r="K4" s="13"/>
      <c r="L4" s="13">
        <v>7.5</v>
      </c>
      <c r="M4" s="13">
        <v>8</v>
      </c>
      <c r="N4" s="13">
        <v>0.5</v>
      </c>
      <c r="O4" s="13">
        <v>2</v>
      </c>
      <c r="P4" s="13">
        <v>1</v>
      </c>
      <c r="Q4" s="13">
        <v>8.5</v>
      </c>
      <c r="R4" s="13">
        <v>6.5</v>
      </c>
      <c r="S4" s="13">
        <v>6</v>
      </c>
      <c r="T4" s="13">
        <v>12</v>
      </c>
      <c r="U4" s="13">
        <v>8</v>
      </c>
      <c r="V4" s="13">
        <v>0</v>
      </c>
      <c r="W4" s="13">
        <v>4</v>
      </c>
      <c r="X4" s="13">
        <v>3.5</v>
      </c>
      <c r="Y4" s="13">
        <v>10</v>
      </c>
      <c r="Z4" s="13">
        <v>7</v>
      </c>
      <c r="AA4" s="13">
        <v>0</v>
      </c>
      <c r="AB4" s="13">
        <v>6.5</v>
      </c>
      <c r="AC4" s="13">
        <v>6</v>
      </c>
      <c r="AD4" s="13">
        <v>2</v>
      </c>
      <c r="AE4" s="13">
        <v>2.5</v>
      </c>
      <c r="AF4" s="13">
        <v>3.5</v>
      </c>
      <c r="AG4" s="13">
        <v>9</v>
      </c>
      <c r="AH4" s="13">
        <v>0</v>
      </c>
      <c r="AI4" s="13">
        <v>0</v>
      </c>
      <c r="AJ4" s="13">
        <v>16</v>
      </c>
      <c r="AK4" s="13">
        <v>0</v>
      </c>
      <c r="AL4" s="14">
        <v>11.5</v>
      </c>
      <c r="AM4" s="13">
        <v>1.5</v>
      </c>
      <c r="AN4" s="13">
        <v>1.5</v>
      </c>
      <c r="AO4" s="13">
        <v>5</v>
      </c>
    </row>
    <row r="5" spans="1:42" x14ac:dyDescent="0.25">
      <c r="A5" s="5" t="s">
        <v>1</v>
      </c>
      <c r="B5" s="15">
        <f>AVERAGE(C5:AO5)</f>
        <v>8.4054054054054053</v>
      </c>
      <c r="C5" s="13">
        <v>6</v>
      </c>
      <c r="D5" s="14">
        <v>7</v>
      </c>
      <c r="E5" s="13">
        <v>9</v>
      </c>
      <c r="F5" s="13">
        <v>8</v>
      </c>
      <c r="G5" s="13">
        <v>9</v>
      </c>
      <c r="H5" s="13">
        <v>18.5</v>
      </c>
      <c r="I5" s="14"/>
      <c r="J5" s="13">
        <v>14</v>
      </c>
      <c r="K5" s="13"/>
      <c r="L5" s="13">
        <v>18.5</v>
      </c>
      <c r="M5" s="13">
        <v>20</v>
      </c>
      <c r="N5" s="13">
        <v>5.5</v>
      </c>
      <c r="O5" s="13">
        <v>14.5</v>
      </c>
      <c r="P5" s="13">
        <v>7.5</v>
      </c>
      <c r="Q5" s="13">
        <v>7.5</v>
      </c>
      <c r="R5" s="13">
        <v>7.5</v>
      </c>
      <c r="S5" s="13">
        <v>10</v>
      </c>
      <c r="T5" s="13">
        <v>9.5</v>
      </c>
      <c r="U5" s="13">
        <v>7</v>
      </c>
      <c r="V5" s="13">
        <v>6</v>
      </c>
      <c r="W5" s="13">
        <v>6.5</v>
      </c>
      <c r="X5" s="13">
        <v>3.5</v>
      </c>
      <c r="Y5" s="13">
        <v>8</v>
      </c>
      <c r="Z5" s="13">
        <v>8</v>
      </c>
      <c r="AA5" s="13">
        <v>0</v>
      </c>
      <c r="AB5" s="13">
        <v>7.5</v>
      </c>
      <c r="AC5" s="13">
        <v>9.5</v>
      </c>
      <c r="AD5" s="13">
        <v>8</v>
      </c>
      <c r="AE5" s="13">
        <v>8</v>
      </c>
      <c r="AF5" s="13">
        <v>7</v>
      </c>
      <c r="AG5" s="13">
        <v>9</v>
      </c>
      <c r="AH5" s="13">
        <v>0</v>
      </c>
      <c r="AI5" s="13">
        <v>0</v>
      </c>
      <c r="AJ5" s="13">
        <v>17.5</v>
      </c>
      <c r="AK5" s="13">
        <v>0</v>
      </c>
      <c r="AL5" s="14">
        <v>17</v>
      </c>
      <c r="AM5" s="13">
        <v>3</v>
      </c>
      <c r="AN5" s="13">
        <v>9</v>
      </c>
      <c r="AO5" s="13">
        <v>4.5</v>
      </c>
    </row>
    <row r="6" spans="1:42" x14ac:dyDescent="0.25">
      <c r="A6" s="5" t="s">
        <v>66</v>
      </c>
      <c r="B6" s="15">
        <f>AVERAGE(C6:AO6)</f>
        <v>8.875</v>
      </c>
      <c r="C6" s="13"/>
      <c r="D6" s="14"/>
      <c r="E6" s="13"/>
      <c r="F6" s="13"/>
      <c r="G6" s="13"/>
      <c r="H6" s="13"/>
      <c r="I6" s="1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>
        <v>11.5</v>
      </c>
      <c r="AD6" s="13">
        <v>7</v>
      </c>
      <c r="AE6" s="13">
        <v>11</v>
      </c>
      <c r="AF6" s="13">
        <v>6</v>
      </c>
      <c r="AG6" s="13"/>
      <c r="AH6" s="13"/>
      <c r="AI6" s="13"/>
      <c r="AJ6" s="13"/>
      <c r="AK6" s="13"/>
      <c r="AL6" s="14"/>
      <c r="AM6" s="13"/>
      <c r="AN6" s="13"/>
      <c r="AO6" s="13"/>
    </row>
    <row r="7" spans="1:42" x14ac:dyDescent="0.25">
      <c r="A7" s="5" t="s">
        <v>40</v>
      </c>
      <c r="B7" s="15">
        <f>AVERAGE(C7:AO7)</f>
        <v>4.9259259259259256</v>
      </c>
      <c r="C7" s="13">
        <v>5</v>
      </c>
      <c r="D7" s="14">
        <v>3</v>
      </c>
      <c r="E7" s="13">
        <v>3</v>
      </c>
      <c r="F7" s="13">
        <v>3</v>
      </c>
      <c r="G7" s="13">
        <v>3.5</v>
      </c>
      <c r="H7" s="13">
        <v>1</v>
      </c>
      <c r="I7" s="14">
        <v>9</v>
      </c>
      <c r="J7" s="13"/>
      <c r="K7" s="13"/>
      <c r="L7" s="13">
        <v>5</v>
      </c>
      <c r="M7" s="13">
        <v>3</v>
      </c>
      <c r="N7" s="13"/>
      <c r="O7" s="13">
        <v>0</v>
      </c>
      <c r="P7" s="13">
        <v>0</v>
      </c>
      <c r="Q7" s="13">
        <v>4.5</v>
      </c>
      <c r="R7" s="13">
        <v>7</v>
      </c>
      <c r="S7" s="13">
        <v>9</v>
      </c>
      <c r="T7" s="13">
        <v>5.5</v>
      </c>
      <c r="U7" s="13"/>
      <c r="V7" s="13"/>
      <c r="W7" s="13"/>
      <c r="X7" s="13"/>
      <c r="Y7" s="13">
        <v>7.5</v>
      </c>
      <c r="Z7" s="13">
        <v>7</v>
      </c>
      <c r="AA7" s="13"/>
      <c r="AB7" s="13">
        <v>1.5</v>
      </c>
      <c r="AC7" s="13">
        <v>9</v>
      </c>
      <c r="AD7" s="13">
        <v>8</v>
      </c>
      <c r="AE7" s="13">
        <v>7.5</v>
      </c>
      <c r="AF7" s="13">
        <v>8.5</v>
      </c>
      <c r="AG7" s="13">
        <v>3.5</v>
      </c>
      <c r="AH7" s="13"/>
      <c r="AI7" s="13"/>
      <c r="AJ7" s="13">
        <v>5</v>
      </c>
      <c r="AK7" s="13">
        <v>4</v>
      </c>
      <c r="AL7" s="14">
        <v>5.5</v>
      </c>
      <c r="AM7" s="13"/>
      <c r="AN7" s="13">
        <v>4.5</v>
      </c>
      <c r="AO7" s="13"/>
    </row>
    <row r="8" spans="1:42" x14ac:dyDescent="0.25">
      <c r="A8" s="5" t="s">
        <v>41</v>
      </c>
      <c r="B8" s="15">
        <f t="shared" ref="B8:B20" si="0">AVERAGE(C8:AO8)</f>
        <v>3.55</v>
      </c>
      <c r="C8" s="13"/>
      <c r="D8" s="14"/>
      <c r="E8" s="13"/>
      <c r="F8" s="13"/>
      <c r="G8" s="13">
        <v>4</v>
      </c>
      <c r="H8" s="13">
        <v>2</v>
      </c>
      <c r="I8" s="14">
        <v>6</v>
      </c>
      <c r="J8" s="13"/>
      <c r="K8" s="13">
        <v>0</v>
      </c>
      <c r="L8" s="13">
        <v>5</v>
      </c>
      <c r="M8" s="13">
        <v>3</v>
      </c>
      <c r="N8" s="13">
        <v>0</v>
      </c>
      <c r="O8" s="13">
        <v>1.5</v>
      </c>
      <c r="P8" s="13"/>
      <c r="Q8" s="13">
        <v>5</v>
      </c>
      <c r="R8" s="13">
        <v>5.5</v>
      </c>
      <c r="S8" s="13">
        <v>6</v>
      </c>
      <c r="T8" s="13">
        <v>4.5</v>
      </c>
      <c r="U8" s="13"/>
      <c r="V8" s="13"/>
      <c r="W8" s="13"/>
      <c r="X8" s="13"/>
      <c r="Y8" s="13">
        <v>6.5</v>
      </c>
      <c r="Z8" s="13">
        <v>6.5</v>
      </c>
      <c r="AA8" s="13"/>
      <c r="AB8" s="13">
        <v>1</v>
      </c>
      <c r="AC8" s="13"/>
      <c r="AD8" s="13"/>
      <c r="AE8" s="13"/>
      <c r="AF8" s="13"/>
      <c r="AG8" s="13">
        <v>2</v>
      </c>
      <c r="AH8" s="13"/>
      <c r="AI8" s="13"/>
      <c r="AJ8" s="13">
        <v>4</v>
      </c>
      <c r="AK8" s="13">
        <v>1.5</v>
      </c>
      <c r="AL8" s="14">
        <v>3.5</v>
      </c>
      <c r="AM8" s="13"/>
      <c r="AN8" s="13">
        <v>3.5</v>
      </c>
      <c r="AO8" s="13"/>
    </row>
    <row r="9" spans="1:42" x14ac:dyDescent="0.25">
      <c r="A9" s="5" t="s">
        <v>49</v>
      </c>
      <c r="B9" s="15">
        <f t="shared" si="0"/>
        <v>3.8125</v>
      </c>
      <c r="C9" s="13"/>
      <c r="D9" s="14"/>
      <c r="E9" s="13"/>
      <c r="F9" s="13"/>
      <c r="G9" s="13"/>
      <c r="H9" s="13">
        <v>2</v>
      </c>
      <c r="I9" s="14">
        <v>5</v>
      </c>
      <c r="J9" s="13"/>
      <c r="K9" s="13"/>
      <c r="L9" s="13">
        <v>4</v>
      </c>
      <c r="M9" s="13">
        <v>2</v>
      </c>
      <c r="N9" s="13"/>
      <c r="O9" s="13">
        <v>2</v>
      </c>
      <c r="P9" s="13">
        <v>5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4">
        <v>5</v>
      </c>
      <c r="AM9" s="13"/>
      <c r="AN9" s="13">
        <v>5.5</v>
      </c>
      <c r="AO9" s="13"/>
    </row>
    <row r="10" spans="1:42" x14ac:dyDescent="0.25">
      <c r="A10" s="5" t="s">
        <v>3</v>
      </c>
      <c r="B10" s="15">
        <f t="shared" si="0"/>
        <v>6.4981818181818181</v>
      </c>
      <c r="C10" s="13">
        <v>11</v>
      </c>
      <c r="D10" s="16">
        <v>10.25</v>
      </c>
      <c r="E10" s="13">
        <v>11</v>
      </c>
      <c r="F10" s="13">
        <v>11</v>
      </c>
      <c r="G10" s="13">
        <v>9</v>
      </c>
      <c r="H10" s="13">
        <v>10</v>
      </c>
      <c r="I10" s="14">
        <v>10</v>
      </c>
      <c r="J10" s="13"/>
      <c r="K10" s="13">
        <v>0</v>
      </c>
      <c r="L10" s="13">
        <v>12</v>
      </c>
      <c r="M10" s="13">
        <v>8</v>
      </c>
      <c r="N10" s="13">
        <v>0</v>
      </c>
      <c r="O10" s="13">
        <v>4</v>
      </c>
      <c r="P10" s="13"/>
      <c r="Q10" s="13">
        <v>11</v>
      </c>
      <c r="R10" s="13">
        <v>7</v>
      </c>
      <c r="S10" s="13">
        <v>5</v>
      </c>
      <c r="T10" s="13">
        <v>4</v>
      </c>
      <c r="U10" s="13">
        <v>5</v>
      </c>
      <c r="V10" s="13">
        <v>0</v>
      </c>
      <c r="W10" s="13">
        <v>0</v>
      </c>
      <c r="X10" s="13">
        <v>0</v>
      </c>
      <c r="Y10" s="13">
        <v>6</v>
      </c>
      <c r="Z10" s="13">
        <v>5.5</v>
      </c>
      <c r="AA10" s="13"/>
      <c r="AB10" s="13">
        <v>10</v>
      </c>
      <c r="AC10" s="13">
        <v>6</v>
      </c>
      <c r="AD10" s="13">
        <v>4</v>
      </c>
      <c r="AE10" s="13">
        <v>4</v>
      </c>
      <c r="AF10" s="13">
        <v>3</v>
      </c>
      <c r="AG10" s="13">
        <v>8</v>
      </c>
      <c r="AH10" s="13"/>
      <c r="AI10" s="13"/>
      <c r="AJ10" s="13">
        <v>14</v>
      </c>
      <c r="AK10" s="13"/>
      <c r="AL10" s="14">
        <v>12.19</v>
      </c>
      <c r="AM10" s="13">
        <v>3.5</v>
      </c>
      <c r="AN10" s="13">
        <v>8</v>
      </c>
      <c r="AO10" s="13">
        <v>2</v>
      </c>
    </row>
    <row r="11" spans="1:42" x14ac:dyDescent="0.25">
      <c r="A11" s="5" t="s">
        <v>4</v>
      </c>
      <c r="B11" s="15">
        <f t="shared" si="0"/>
        <v>10.140625</v>
      </c>
      <c r="C11" s="13">
        <v>14</v>
      </c>
      <c r="D11" s="14"/>
      <c r="E11" s="13">
        <v>9</v>
      </c>
      <c r="F11" s="13">
        <v>11</v>
      </c>
      <c r="G11" s="13">
        <v>15</v>
      </c>
      <c r="H11" s="13">
        <v>13</v>
      </c>
      <c r="I11" s="14">
        <v>8</v>
      </c>
      <c r="J11" s="13">
        <v>0</v>
      </c>
      <c r="K11" s="13"/>
      <c r="L11" s="13">
        <v>9</v>
      </c>
      <c r="M11" s="13">
        <v>9</v>
      </c>
      <c r="N11" s="13"/>
      <c r="O11" s="13">
        <v>11</v>
      </c>
      <c r="P11" s="13">
        <v>0</v>
      </c>
      <c r="Q11" s="13">
        <v>16</v>
      </c>
      <c r="R11" s="13">
        <v>15</v>
      </c>
      <c r="S11" s="13">
        <v>12.5</v>
      </c>
      <c r="T11" s="13">
        <v>14.5</v>
      </c>
      <c r="U11" s="13">
        <v>7</v>
      </c>
      <c r="V11" s="13">
        <v>9.5</v>
      </c>
      <c r="W11" s="13">
        <v>0</v>
      </c>
      <c r="X11" s="13">
        <v>14</v>
      </c>
      <c r="Y11" s="13">
        <v>9</v>
      </c>
      <c r="Z11" s="13">
        <v>9</v>
      </c>
      <c r="AA11" s="13"/>
      <c r="AB11" s="13">
        <v>12.5</v>
      </c>
      <c r="AC11" s="13">
        <v>11.5</v>
      </c>
      <c r="AD11" s="13">
        <v>12.5</v>
      </c>
      <c r="AE11" s="13">
        <v>11.5</v>
      </c>
      <c r="AF11" s="13">
        <v>9.5</v>
      </c>
      <c r="AG11" s="13">
        <v>6</v>
      </c>
      <c r="AH11" s="13"/>
      <c r="AI11" s="13"/>
      <c r="AJ11" s="13">
        <v>14.5</v>
      </c>
      <c r="AK11" s="13">
        <v>3.5</v>
      </c>
      <c r="AL11" s="14"/>
      <c r="AM11" s="13">
        <v>13</v>
      </c>
      <c r="AN11" s="13">
        <v>17</v>
      </c>
      <c r="AO11" s="13">
        <v>7.5</v>
      </c>
    </row>
    <row r="12" spans="1:42" x14ac:dyDescent="0.25">
      <c r="A12" s="5" t="s">
        <v>5</v>
      </c>
      <c r="B12" s="15">
        <f t="shared" si="0"/>
        <v>9.5</v>
      </c>
      <c r="C12" s="13">
        <v>13</v>
      </c>
      <c r="D12" s="14"/>
      <c r="E12" s="13">
        <v>13</v>
      </c>
      <c r="F12" s="13">
        <v>13</v>
      </c>
      <c r="G12" s="13">
        <v>14</v>
      </c>
      <c r="H12" s="13">
        <v>10</v>
      </c>
      <c r="I12" s="14">
        <v>6.5</v>
      </c>
      <c r="J12" s="13">
        <v>12.5</v>
      </c>
      <c r="K12" s="13"/>
      <c r="L12" s="13">
        <v>7</v>
      </c>
      <c r="M12" s="13">
        <v>7</v>
      </c>
      <c r="N12" s="13"/>
      <c r="O12" s="13">
        <v>9</v>
      </c>
      <c r="P12" s="13">
        <v>0</v>
      </c>
      <c r="Q12" s="13">
        <v>15.5</v>
      </c>
      <c r="R12" s="13">
        <v>13.5</v>
      </c>
      <c r="S12" s="13">
        <v>14</v>
      </c>
      <c r="T12" s="13">
        <v>13.5</v>
      </c>
      <c r="U12" s="13">
        <v>13.5</v>
      </c>
      <c r="V12" s="13">
        <v>6</v>
      </c>
      <c r="W12" s="13">
        <v>6</v>
      </c>
      <c r="X12" s="13">
        <v>7</v>
      </c>
      <c r="Y12" s="13">
        <v>10</v>
      </c>
      <c r="Z12" s="13">
        <v>12.5</v>
      </c>
      <c r="AA12" s="13"/>
      <c r="AB12" s="13">
        <v>12</v>
      </c>
      <c r="AC12" s="13">
        <v>6.5</v>
      </c>
      <c r="AD12" s="13">
        <v>4.5</v>
      </c>
      <c r="AE12" s="13">
        <v>6.5</v>
      </c>
      <c r="AF12" s="13">
        <v>5.5</v>
      </c>
      <c r="AG12" s="13">
        <v>8</v>
      </c>
      <c r="AH12" s="13">
        <v>3.5</v>
      </c>
      <c r="AI12" s="13"/>
      <c r="AJ12" s="13">
        <v>14</v>
      </c>
      <c r="AK12" s="13">
        <v>0.5</v>
      </c>
      <c r="AL12" s="14"/>
      <c r="AM12" s="13">
        <v>12</v>
      </c>
      <c r="AN12" s="13">
        <v>16.5</v>
      </c>
      <c r="AO12" s="13">
        <v>7.5</v>
      </c>
    </row>
    <row r="13" spans="1:42" x14ac:dyDescent="0.25">
      <c r="A13" s="5" t="s">
        <v>8</v>
      </c>
      <c r="B13" s="15">
        <f>AVERAGE(C13:F13)</f>
        <v>12.666666666666666</v>
      </c>
      <c r="C13" s="13">
        <v>13</v>
      </c>
      <c r="D13" s="14"/>
      <c r="E13" s="13">
        <v>13</v>
      </c>
      <c r="F13" s="13">
        <v>12</v>
      </c>
      <c r="G13" s="13"/>
      <c r="H13" s="13"/>
      <c r="I13" s="14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4"/>
      <c r="AM13" s="13"/>
      <c r="AN13" s="13"/>
      <c r="AO13" s="13"/>
    </row>
    <row r="14" spans="1:42" x14ac:dyDescent="0.25">
      <c r="A14" s="5" t="s">
        <v>6</v>
      </c>
      <c r="B14" s="15">
        <f>AVERAGE(C14:AO14)</f>
        <v>6.8275862068965516</v>
      </c>
      <c r="C14" s="13">
        <v>7.5</v>
      </c>
      <c r="D14" s="14"/>
      <c r="E14" s="13">
        <v>10</v>
      </c>
      <c r="F14" s="13">
        <v>7.5</v>
      </c>
      <c r="G14" s="13">
        <v>6</v>
      </c>
      <c r="H14" s="13">
        <v>9</v>
      </c>
      <c r="I14" s="14">
        <v>10.5</v>
      </c>
      <c r="J14" s="13">
        <v>4</v>
      </c>
      <c r="K14" s="13">
        <v>4</v>
      </c>
      <c r="L14" s="13">
        <v>6.5</v>
      </c>
      <c r="M14" s="13">
        <v>7.5</v>
      </c>
      <c r="N14" s="13">
        <v>3</v>
      </c>
      <c r="O14" s="13">
        <v>8</v>
      </c>
      <c r="P14" s="13">
        <v>5</v>
      </c>
      <c r="Q14" s="13">
        <v>8</v>
      </c>
      <c r="R14" s="13">
        <v>7</v>
      </c>
      <c r="S14" s="13">
        <v>9</v>
      </c>
      <c r="T14" s="13">
        <v>6</v>
      </c>
      <c r="U14" s="13"/>
      <c r="V14" s="13"/>
      <c r="W14" s="13"/>
      <c r="X14" s="13"/>
      <c r="Y14" s="13">
        <v>7</v>
      </c>
      <c r="Z14" s="13">
        <v>8.5</v>
      </c>
      <c r="AA14" s="13">
        <v>2</v>
      </c>
      <c r="AB14" s="13">
        <v>1</v>
      </c>
      <c r="AC14" s="13">
        <v>9</v>
      </c>
      <c r="AD14" s="13">
        <v>10.5</v>
      </c>
      <c r="AE14" s="13">
        <v>9</v>
      </c>
      <c r="AF14" s="13">
        <v>6.5</v>
      </c>
      <c r="AG14" s="13">
        <v>6</v>
      </c>
      <c r="AH14" s="13"/>
      <c r="AI14" s="13"/>
      <c r="AJ14" s="13"/>
      <c r="AK14" s="13"/>
      <c r="AL14" s="14"/>
      <c r="AM14" s="13">
        <v>7</v>
      </c>
      <c r="AN14" s="13">
        <v>7.5</v>
      </c>
      <c r="AO14" s="13">
        <v>5.5</v>
      </c>
    </row>
    <row r="15" spans="1:42" x14ac:dyDescent="0.25">
      <c r="A15" s="5" t="s">
        <v>7</v>
      </c>
      <c r="B15" s="15">
        <f>AVERAGE(C15:AO15)</f>
        <v>6.2638888888888893</v>
      </c>
      <c r="C15" s="13">
        <v>11</v>
      </c>
      <c r="D15" s="14"/>
      <c r="E15" s="13">
        <v>7</v>
      </c>
      <c r="F15" s="13">
        <v>6</v>
      </c>
      <c r="G15" s="13">
        <v>4</v>
      </c>
      <c r="H15" s="13">
        <v>13</v>
      </c>
      <c r="I15" s="14">
        <v>11</v>
      </c>
      <c r="J15" s="13">
        <v>4.5</v>
      </c>
      <c r="K15" s="13">
        <v>7.5</v>
      </c>
      <c r="L15" s="13">
        <v>11.5</v>
      </c>
      <c r="M15" s="13">
        <v>6.5</v>
      </c>
      <c r="N15" s="13">
        <v>6.5</v>
      </c>
      <c r="O15" s="13">
        <v>6.5</v>
      </c>
      <c r="P15" s="13">
        <v>7</v>
      </c>
      <c r="Q15" s="13">
        <v>12</v>
      </c>
      <c r="R15" s="13">
        <v>9</v>
      </c>
      <c r="S15" s="13">
        <v>9</v>
      </c>
      <c r="T15" s="13">
        <v>5</v>
      </c>
      <c r="U15" s="13">
        <v>4</v>
      </c>
      <c r="V15" s="13">
        <v>0</v>
      </c>
      <c r="W15" s="13">
        <v>3</v>
      </c>
      <c r="X15" s="13">
        <v>3</v>
      </c>
      <c r="Y15" s="13">
        <v>6</v>
      </c>
      <c r="Z15" s="13">
        <v>4</v>
      </c>
      <c r="AA15" s="13"/>
      <c r="AB15" s="13">
        <v>3</v>
      </c>
      <c r="AC15" s="13">
        <v>8</v>
      </c>
      <c r="AD15" s="13">
        <v>6.5</v>
      </c>
      <c r="AE15" s="13">
        <v>3.5</v>
      </c>
      <c r="AF15" s="13">
        <v>6.5</v>
      </c>
      <c r="AG15" s="13">
        <v>1.5</v>
      </c>
      <c r="AH15" s="13">
        <v>2</v>
      </c>
      <c r="AI15" s="13">
        <v>5.5</v>
      </c>
      <c r="AJ15" s="13">
        <v>7</v>
      </c>
      <c r="AK15" s="13">
        <v>2</v>
      </c>
      <c r="AL15" s="14"/>
      <c r="AM15" s="13">
        <v>6</v>
      </c>
      <c r="AN15" s="13">
        <v>7.5</v>
      </c>
      <c r="AO15" s="13">
        <v>9.5</v>
      </c>
    </row>
    <row r="16" spans="1:42" x14ac:dyDescent="0.25">
      <c r="A16" s="5" t="s">
        <v>9</v>
      </c>
      <c r="B16" s="15">
        <f t="shared" si="0"/>
        <v>8.3913043478260878</v>
      </c>
      <c r="C16" s="13">
        <v>5</v>
      </c>
      <c r="D16" s="14">
        <v>9.5</v>
      </c>
      <c r="E16" s="13">
        <v>8</v>
      </c>
      <c r="F16" s="13">
        <v>10</v>
      </c>
      <c r="G16" s="13">
        <v>8</v>
      </c>
      <c r="H16" s="13">
        <v>7</v>
      </c>
      <c r="I16" s="14">
        <v>10</v>
      </c>
      <c r="J16" s="13"/>
      <c r="K16" s="13"/>
      <c r="L16" s="13">
        <v>6</v>
      </c>
      <c r="M16" s="13">
        <v>9</v>
      </c>
      <c r="N16" s="13"/>
      <c r="O16" s="13">
        <v>9.5</v>
      </c>
      <c r="P16" s="13"/>
      <c r="Q16" s="13">
        <v>11</v>
      </c>
      <c r="R16" s="13">
        <v>4</v>
      </c>
      <c r="S16" s="13">
        <v>13</v>
      </c>
      <c r="T16" s="13">
        <v>7</v>
      </c>
      <c r="U16" s="13"/>
      <c r="V16" s="13"/>
      <c r="W16" s="13"/>
      <c r="X16" s="13"/>
      <c r="Y16" s="13">
        <v>11</v>
      </c>
      <c r="Z16" s="13">
        <v>14</v>
      </c>
      <c r="AA16" s="13"/>
      <c r="AB16" s="13">
        <v>4</v>
      </c>
      <c r="AC16" s="13">
        <v>7</v>
      </c>
      <c r="AD16" s="13">
        <v>11</v>
      </c>
      <c r="AE16" s="13">
        <v>8</v>
      </c>
      <c r="AF16" s="13">
        <v>6</v>
      </c>
      <c r="AG16" s="13">
        <v>7</v>
      </c>
      <c r="AH16" s="13"/>
      <c r="AI16" s="13"/>
      <c r="AJ16" s="13"/>
      <c r="AK16" s="13"/>
      <c r="AL16" s="14"/>
      <c r="AM16" s="13">
        <v>8</v>
      </c>
      <c r="AN16" s="13"/>
      <c r="AO16" s="13"/>
    </row>
    <row r="17" spans="1:41" x14ac:dyDescent="0.25">
      <c r="A17" s="5" t="s">
        <v>10</v>
      </c>
      <c r="B17" s="15">
        <f t="shared" si="0"/>
        <v>5.7037037037037033</v>
      </c>
      <c r="C17" s="13">
        <v>12</v>
      </c>
      <c r="D17" s="14">
        <v>9.5</v>
      </c>
      <c r="E17" s="13">
        <v>2</v>
      </c>
      <c r="F17" s="13">
        <v>5</v>
      </c>
      <c r="G17" s="13">
        <v>2.5</v>
      </c>
      <c r="H17" s="13">
        <v>4.5</v>
      </c>
      <c r="I17" s="14">
        <v>6.5</v>
      </c>
      <c r="J17" s="13"/>
      <c r="K17" s="13"/>
      <c r="L17" s="13">
        <v>8</v>
      </c>
      <c r="M17" s="13">
        <v>5</v>
      </c>
      <c r="N17" s="13"/>
      <c r="O17" s="13">
        <v>3.5</v>
      </c>
      <c r="P17" s="13">
        <v>6.5</v>
      </c>
      <c r="Q17" s="13">
        <v>2</v>
      </c>
      <c r="R17" s="13">
        <v>2</v>
      </c>
      <c r="S17" s="13">
        <v>11</v>
      </c>
      <c r="T17" s="13">
        <v>7</v>
      </c>
      <c r="U17" s="13"/>
      <c r="V17" s="13"/>
      <c r="W17" s="13"/>
      <c r="X17" s="13"/>
      <c r="Y17" s="13">
        <v>9</v>
      </c>
      <c r="Z17" s="13">
        <v>10</v>
      </c>
      <c r="AA17" s="13"/>
      <c r="AB17" s="13">
        <v>1</v>
      </c>
      <c r="AC17" s="13">
        <v>3</v>
      </c>
      <c r="AD17" s="13">
        <v>4</v>
      </c>
      <c r="AE17" s="13">
        <v>5.5</v>
      </c>
      <c r="AF17" s="13">
        <v>5.5</v>
      </c>
      <c r="AG17" s="13">
        <v>6.5</v>
      </c>
      <c r="AH17" s="13"/>
      <c r="AI17" s="13"/>
      <c r="AJ17" s="13">
        <v>5</v>
      </c>
      <c r="AK17" s="13">
        <v>1.5</v>
      </c>
      <c r="AL17" s="14">
        <v>7.5</v>
      </c>
      <c r="AM17" s="13"/>
      <c r="AN17" s="13">
        <v>8.5</v>
      </c>
      <c r="AO17" s="13"/>
    </row>
    <row r="18" spans="1:41" x14ac:dyDescent="0.25">
      <c r="A18" s="5" t="s">
        <v>11</v>
      </c>
      <c r="B18" s="15">
        <f t="shared" si="0"/>
        <v>5.5370370370370372</v>
      </c>
      <c r="C18" s="13">
        <v>8</v>
      </c>
      <c r="D18" s="14">
        <v>3</v>
      </c>
      <c r="E18" s="13">
        <v>4</v>
      </c>
      <c r="F18" s="13">
        <v>3</v>
      </c>
      <c r="G18" s="13">
        <v>8</v>
      </c>
      <c r="H18" s="13">
        <v>4</v>
      </c>
      <c r="I18" s="14">
        <v>10.5</v>
      </c>
      <c r="J18" s="13"/>
      <c r="K18" s="13"/>
      <c r="L18" s="13">
        <v>5.5</v>
      </c>
      <c r="M18" s="13">
        <v>5</v>
      </c>
      <c r="N18" s="13"/>
      <c r="O18" s="13">
        <v>2</v>
      </c>
      <c r="P18" s="13">
        <v>3.5</v>
      </c>
      <c r="Q18" s="13">
        <v>4.5</v>
      </c>
      <c r="R18" s="13">
        <v>6</v>
      </c>
      <c r="S18" s="13">
        <v>7.5</v>
      </c>
      <c r="T18" s="13">
        <v>6</v>
      </c>
      <c r="U18" s="13"/>
      <c r="V18" s="13"/>
      <c r="W18" s="13"/>
      <c r="X18" s="13"/>
      <c r="Y18" s="13">
        <v>7</v>
      </c>
      <c r="Z18" s="13">
        <v>8.5</v>
      </c>
      <c r="AA18" s="13"/>
      <c r="AB18" s="13">
        <v>0.5</v>
      </c>
      <c r="AC18" s="13">
        <v>6</v>
      </c>
      <c r="AD18" s="13">
        <v>9</v>
      </c>
      <c r="AE18" s="13">
        <v>6</v>
      </c>
      <c r="AF18" s="13">
        <v>4</v>
      </c>
      <c r="AG18" s="13">
        <v>10.5</v>
      </c>
      <c r="AH18" s="13"/>
      <c r="AI18" s="13"/>
      <c r="AJ18" s="13">
        <v>8</v>
      </c>
      <c r="AK18" s="13">
        <v>3</v>
      </c>
      <c r="AL18" s="14">
        <v>4</v>
      </c>
      <c r="AM18" s="13"/>
      <c r="AN18" s="13">
        <v>2.5</v>
      </c>
      <c r="AO18" s="13"/>
    </row>
    <row r="19" spans="1:41" x14ac:dyDescent="0.25">
      <c r="A19" s="5" t="s">
        <v>12</v>
      </c>
      <c r="B19" s="15">
        <f t="shared" si="0"/>
        <v>6.9666666666666668</v>
      </c>
      <c r="C19" s="13"/>
      <c r="D19" s="14">
        <v>7</v>
      </c>
      <c r="E19" s="13">
        <v>11</v>
      </c>
      <c r="F19" s="13">
        <v>6</v>
      </c>
      <c r="G19" s="13">
        <v>12</v>
      </c>
      <c r="H19" s="13">
        <v>7.5</v>
      </c>
      <c r="I19" s="14">
        <v>10.5</v>
      </c>
      <c r="J19" s="13">
        <v>3.5</v>
      </c>
      <c r="K19" s="13"/>
      <c r="L19" s="13">
        <v>6</v>
      </c>
      <c r="M19" s="13">
        <v>8</v>
      </c>
      <c r="N19" s="13"/>
      <c r="O19" s="13">
        <v>7</v>
      </c>
      <c r="P19" s="13">
        <v>1</v>
      </c>
      <c r="Q19" s="13">
        <v>10</v>
      </c>
      <c r="R19" s="13">
        <v>8</v>
      </c>
      <c r="S19" s="13">
        <v>6</v>
      </c>
      <c r="T19" s="13">
        <v>10</v>
      </c>
      <c r="U19" s="13"/>
      <c r="V19" s="13"/>
      <c r="W19" s="13">
        <v>2</v>
      </c>
      <c r="X19" s="13"/>
      <c r="Y19" s="13">
        <v>12</v>
      </c>
      <c r="Z19" s="13">
        <v>6</v>
      </c>
      <c r="AA19" s="13"/>
      <c r="AB19" s="13">
        <v>2</v>
      </c>
      <c r="AC19" s="13">
        <v>16</v>
      </c>
      <c r="AD19" s="13">
        <v>5</v>
      </c>
      <c r="AE19" s="13">
        <v>3.5</v>
      </c>
      <c r="AF19" s="13">
        <v>6.5</v>
      </c>
      <c r="AG19" s="13">
        <v>8</v>
      </c>
      <c r="AH19" s="13"/>
      <c r="AI19" s="13"/>
      <c r="AJ19" s="13">
        <v>6</v>
      </c>
      <c r="AK19" s="13">
        <v>2</v>
      </c>
      <c r="AL19" s="14">
        <v>7</v>
      </c>
      <c r="AM19" s="13">
        <v>1.5</v>
      </c>
      <c r="AN19" s="13">
        <v>11.5</v>
      </c>
      <c r="AO19" s="13">
        <v>6.5</v>
      </c>
    </row>
    <row r="20" spans="1:41" x14ac:dyDescent="0.25">
      <c r="A20" s="5" t="s">
        <v>13</v>
      </c>
      <c r="B20" s="15">
        <f t="shared" si="0"/>
        <v>11.054054054054054</v>
      </c>
      <c r="C20" s="13">
        <v>12.5</v>
      </c>
      <c r="D20" s="14">
        <v>16</v>
      </c>
      <c r="E20" s="13">
        <v>14.5</v>
      </c>
      <c r="F20" s="13">
        <v>13.5</v>
      </c>
      <c r="G20" s="13">
        <v>14</v>
      </c>
      <c r="H20" s="13">
        <v>13.5</v>
      </c>
      <c r="I20" s="14">
        <v>7.5</v>
      </c>
      <c r="J20" s="13">
        <v>11</v>
      </c>
      <c r="K20" s="13">
        <v>11</v>
      </c>
      <c r="L20" s="13">
        <v>10</v>
      </c>
      <c r="M20" s="13">
        <v>11</v>
      </c>
      <c r="N20" s="13">
        <v>11.5</v>
      </c>
      <c r="O20" s="13">
        <v>13</v>
      </c>
      <c r="P20" s="13">
        <v>11</v>
      </c>
      <c r="Q20" s="13">
        <v>14</v>
      </c>
      <c r="R20" s="13">
        <v>10.5</v>
      </c>
      <c r="S20" s="13">
        <v>8</v>
      </c>
      <c r="T20" s="13">
        <v>10</v>
      </c>
      <c r="U20" s="13">
        <v>7.5</v>
      </c>
      <c r="V20" s="13">
        <v>9.5</v>
      </c>
      <c r="W20" s="13"/>
      <c r="X20" s="13">
        <v>9.5</v>
      </c>
      <c r="Y20" s="13">
        <v>8</v>
      </c>
      <c r="Z20" s="13">
        <v>11</v>
      </c>
      <c r="AA20" s="13">
        <v>7</v>
      </c>
      <c r="AB20" s="13">
        <v>9.5</v>
      </c>
      <c r="AC20" s="13">
        <v>15</v>
      </c>
      <c r="AD20" s="13">
        <v>13.5</v>
      </c>
      <c r="AE20" s="13">
        <v>16</v>
      </c>
      <c r="AF20" s="13">
        <v>14</v>
      </c>
      <c r="AG20" s="13">
        <v>11</v>
      </c>
      <c r="AH20" s="13">
        <v>10</v>
      </c>
      <c r="AI20" s="13">
        <v>4</v>
      </c>
      <c r="AJ20" s="13">
        <v>14.5</v>
      </c>
      <c r="AK20" s="13">
        <v>3</v>
      </c>
      <c r="AL20" s="14">
        <v>15</v>
      </c>
      <c r="AM20" s="13"/>
      <c r="AN20" s="13">
        <v>14.5</v>
      </c>
      <c r="AO20" s="13">
        <v>4</v>
      </c>
    </row>
  </sheetData>
  <mergeCells count="7">
    <mergeCell ref="AC1:AF1"/>
    <mergeCell ref="AG1:AK1"/>
    <mergeCell ref="AL1:AO1"/>
    <mergeCell ref="C1:F1"/>
    <mergeCell ref="H1:P1"/>
    <mergeCell ref="Q1:Z1"/>
    <mergeCell ref="AA1:A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20"/>
  <sheetViews>
    <sheetView zoomScale="70" zoomScaleNormal="70" workbookViewId="0">
      <selection activeCell="B10" sqref="B10"/>
    </sheetView>
  </sheetViews>
  <sheetFormatPr baseColWidth="10" defaultRowHeight="15" x14ac:dyDescent="0.25"/>
  <cols>
    <col min="1" max="1" width="4.7109375" customWidth="1"/>
    <col min="2" max="2" width="9.28515625" customWidth="1"/>
    <col min="3" max="3" width="5.85546875" customWidth="1"/>
    <col min="4" max="19" width="4.7109375" customWidth="1"/>
    <col min="20" max="20" width="5.85546875" customWidth="1"/>
    <col min="21" max="62" width="4.7109375" customWidth="1"/>
    <col min="63" max="63" width="6.42578125" customWidth="1"/>
    <col min="64" max="68" width="4.7109375" customWidth="1"/>
  </cols>
  <sheetData>
    <row r="2" spans="1:68" x14ac:dyDescent="0.25">
      <c r="C2" s="18" t="s">
        <v>84</v>
      </c>
      <c r="D2" s="18"/>
      <c r="E2" s="18"/>
      <c r="F2" s="18"/>
      <c r="G2" s="18"/>
      <c r="H2" s="18"/>
      <c r="I2" s="18"/>
      <c r="J2" s="27" t="s">
        <v>85</v>
      </c>
      <c r="K2" s="27"/>
      <c r="L2" s="27"/>
      <c r="M2" s="27"/>
      <c r="N2" s="27"/>
      <c r="O2" s="27"/>
      <c r="P2" s="27"/>
      <c r="Q2" s="21" t="s">
        <v>86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8" t="s">
        <v>87</v>
      </c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5" t="s">
        <v>88</v>
      </c>
      <c r="AN2" s="25"/>
      <c r="AO2" s="25"/>
      <c r="AP2" s="25"/>
      <c r="AQ2" s="19" t="s">
        <v>89</v>
      </c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23" t="s">
        <v>91</v>
      </c>
      <c r="BC2" s="23"/>
      <c r="BD2" s="23"/>
      <c r="BE2" s="23"/>
      <c r="BF2" s="23"/>
      <c r="BG2" s="23"/>
      <c r="BH2" s="23"/>
      <c r="BI2" s="23"/>
      <c r="BJ2" s="23"/>
      <c r="BK2" s="26" t="s">
        <v>92</v>
      </c>
      <c r="BL2" s="26"/>
      <c r="BM2" s="26"/>
      <c r="BN2" s="26"/>
      <c r="BO2" s="26"/>
      <c r="BP2" s="26"/>
    </row>
    <row r="3" spans="1:68" x14ac:dyDescent="0.25">
      <c r="B3" t="s">
        <v>38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20</v>
      </c>
      <c r="W3">
        <v>21</v>
      </c>
      <c r="X3">
        <v>22</v>
      </c>
      <c r="Y3">
        <v>23</v>
      </c>
      <c r="Z3">
        <v>24</v>
      </c>
      <c r="AA3">
        <v>25</v>
      </c>
      <c r="AB3">
        <v>26</v>
      </c>
      <c r="AC3">
        <v>27</v>
      </c>
      <c r="AD3">
        <v>28</v>
      </c>
      <c r="AE3">
        <v>29</v>
      </c>
      <c r="AF3">
        <v>30</v>
      </c>
      <c r="AG3">
        <v>31</v>
      </c>
      <c r="AH3">
        <v>32</v>
      </c>
      <c r="AI3">
        <v>33</v>
      </c>
      <c r="AJ3">
        <v>34</v>
      </c>
      <c r="AK3">
        <v>35</v>
      </c>
      <c r="AL3">
        <v>36</v>
      </c>
      <c r="AM3">
        <v>37</v>
      </c>
      <c r="AN3">
        <v>38</v>
      </c>
      <c r="AO3">
        <v>39</v>
      </c>
      <c r="AP3">
        <v>40</v>
      </c>
      <c r="AQ3">
        <v>41</v>
      </c>
      <c r="AR3">
        <v>42</v>
      </c>
      <c r="AS3">
        <v>43</v>
      </c>
      <c r="AT3">
        <v>44</v>
      </c>
      <c r="AU3">
        <v>45</v>
      </c>
      <c r="AV3">
        <v>46</v>
      </c>
      <c r="AW3">
        <v>47</v>
      </c>
      <c r="AX3">
        <v>48</v>
      </c>
      <c r="AY3">
        <v>49</v>
      </c>
      <c r="AZ3">
        <v>50</v>
      </c>
      <c r="BA3">
        <v>51</v>
      </c>
      <c r="BB3">
        <v>52</v>
      </c>
      <c r="BC3">
        <v>53</v>
      </c>
      <c r="BD3">
        <v>54</v>
      </c>
      <c r="BE3">
        <v>55</v>
      </c>
      <c r="BF3">
        <v>56</v>
      </c>
      <c r="BG3">
        <v>57</v>
      </c>
      <c r="BH3">
        <v>58</v>
      </c>
      <c r="BI3">
        <v>59</v>
      </c>
      <c r="BJ3">
        <v>60</v>
      </c>
      <c r="BK3">
        <v>61</v>
      </c>
      <c r="BL3">
        <v>62</v>
      </c>
      <c r="BM3">
        <v>63</v>
      </c>
      <c r="BN3">
        <v>64</v>
      </c>
      <c r="BO3">
        <v>65</v>
      </c>
      <c r="BP3">
        <v>66</v>
      </c>
    </row>
    <row r="4" spans="1:68" x14ac:dyDescent="0.25">
      <c r="A4" s="1" t="s">
        <v>90</v>
      </c>
      <c r="B4" s="8">
        <f>AVERAGE(C4:BP4)</f>
        <v>9.545454545454545</v>
      </c>
      <c r="C4" s="7"/>
      <c r="AQ4">
        <v>8</v>
      </c>
      <c r="AR4">
        <v>10.5</v>
      </c>
      <c r="AS4">
        <v>10</v>
      </c>
      <c r="AT4">
        <v>11</v>
      </c>
      <c r="AU4">
        <v>7.5</v>
      </c>
      <c r="AV4">
        <v>9</v>
      </c>
      <c r="AW4">
        <v>5</v>
      </c>
      <c r="AX4">
        <v>14</v>
      </c>
      <c r="AY4">
        <v>9</v>
      </c>
      <c r="AZ4">
        <v>8</v>
      </c>
      <c r="BA4">
        <v>13</v>
      </c>
      <c r="BK4" s="7"/>
      <c r="BM4" s="7"/>
    </row>
    <row r="5" spans="1:68" x14ac:dyDescent="0.25">
      <c r="A5" s="1" t="s">
        <v>0</v>
      </c>
      <c r="B5" s="8">
        <f>AVERAGE(C5:BP5)</f>
        <v>11.549242424242424</v>
      </c>
      <c r="C5" s="7">
        <v>11.25</v>
      </c>
      <c r="D5">
        <v>13</v>
      </c>
      <c r="E5">
        <v>15</v>
      </c>
      <c r="F5">
        <v>13</v>
      </c>
      <c r="G5">
        <v>17</v>
      </c>
      <c r="H5">
        <v>14</v>
      </c>
      <c r="I5">
        <v>14</v>
      </c>
      <c r="J5">
        <v>11</v>
      </c>
      <c r="K5">
        <v>16.5</v>
      </c>
      <c r="L5">
        <v>15.5</v>
      </c>
      <c r="M5">
        <v>14.5</v>
      </c>
      <c r="N5">
        <v>11.5</v>
      </c>
      <c r="O5" s="7">
        <v>10.75</v>
      </c>
      <c r="P5">
        <v>8.5</v>
      </c>
      <c r="Q5">
        <v>7.5</v>
      </c>
      <c r="R5">
        <v>10</v>
      </c>
      <c r="S5">
        <v>15.5</v>
      </c>
      <c r="T5" s="7">
        <v>17.25</v>
      </c>
      <c r="U5">
        <v>8</v>
      </c>
      <c r="V5">
        <v>8.5</v>
      </c>
      <c r="W5">
        <v>9</v>
      </c>
      <c r="X5">
        <v>18</v>
      </c>
      <c r="Y5">
        <v>15</v>
      </c>
      <c r="Z5">
        <v>10.5</v>
      </c>
      <c r="AA5">
        <v>7.5</v>
      </c>
      <c r="AB5">
        <v>12</v>
      </c>
      <c r="AC5">
        <v>9</v>
      </c>
      <c r="AD5">
        <v>10</v>
      </c>
      <c r="AE5">
        <v>9.5</v>
      </c>
      <c r="AF5">
        <v>7.5</v>
      </c>
      <c r="AG5">
        <v>13</v>
      </c>
      <c r="AH5">
        <v>5.5</v>
      </c>
      <c r="AI5">
        <v>10</v>
      </c>
      <c r="AJ5">
        <v>9</v>
      </c>
      <c r="AK5">
        <v>9</v>
      </c>
      <c r="AL5">
        <v>5</v>
      </c>
      <c r="AM5">
        <v>15.5</v>
      </c>
      <c r="AN5">
        <v>15</v>
      </c>
      <c r="AO5">
        <v>11</v>
      </c>
      <c r="AP5">
        <v>8</v>
      </c>
      <c r="AQ5">
        <v>10</v>
      </c>
      <c r="AR5">
        <v>7.5</v>
      </c>
      <c r="AS5">
        <v>10</v>
      </c>
      <c r="AT5">
        <v>10.5</v>
      </c>
      <c r="AU5">
        <v>11</v>
      </c>
      <c r="AV5">
        <v>16</v>
      </c>
      <c r="AW5">
        <v>11</v>
      </c>
      <c r="AX5">
        <v>13</v>
      </c>
      <c r="AY5">
        <v>12</v>
      </c>
      <c r="AZ5">
        <v>16</v>
      </c>
      <c r="BA5">
        <v>11</v>
      </c>
      <c r="BB5">
        <v>18</v>
      </c>
      <c r="BC5">
        <v>12.5</v>
      </c>
      <c r="BD5">
        <v>10</v>
      </c>
      <c r="BE5">
        <v>14</v>
      </c>
      <c r="BF5">
        <v>17.5</v>
      </c>
      <c r="BG5">
        <v>13</v>
      </c>
      <c r="BH5">
        <v>11</v>
      </c>
      <c r="BI5">
        <v>8</v>
      </c>
      <c r="BJ5">
        <v>16</v>
      </c>
      <c r="BK5" s="7">
        <v>12</v>
      </c>
      <c r="BL5">
        <v>8.5</v>
      </c>
      <c r="BM5" s="7">
        <v>12.5</v>
      </c>
      <c r="BN5">
        <v>3.5</v>
      </c>
      <c r="BO5" s="11">
        <v>11.5</v>
      </c>
      <c r="BP5">
        <v>5</v>
      </c>
    </row>
    <row r="6" spans="1:68" x14ac:dyDescent="0.25">
      <c r="A6" s="1" t="s">
        <v>1</v>
      </c>
      <c r="B6" s="8">
        <f t="shared" ref="B6:B20" si="0">AVERAGE(C6:BP6)</f>
        <v>15.139344262295081</v>
      </c>
      <c r="C6" s="7"/>
      <c r="D6">
        <v>15</v>
      </c>
      <c r="E6">
        <v>17.5</v>
      </c>
      <c r="F6">
        <v>13</v>
      </c>
      <c r="G6">
        <v>16</v>
      </c>
      <c r="H6">
        <v>18</v>
      </c>
      <c r="I6">
        <v>14</v>
      </c>
      <c r="J6">
        <v>15</v>
      </c>
      <c r="K6">
        <v>18.5</v>
      </c>
      <c r="L6">
        <v>18</v>
      </c>
      <c r="M6">
        <v>17.5</v>
      </c>
      <c r="N6">
        <v>13.5</v>
      </c>
      <c r="O6" s="7"/>
      <c r="P6">
        <v>16</v>
      </c>
      <c r="Q6">
        <v>14.5</v>
      </c>
      <c r="R6">
        <v>14.5</v>
      </c>
      <c r="S6">
        <v>18</v>
      </c>
      <c r="T6" s="7"/>
      <c r="U6">
        <v>16</v>
      </c>
      <c r="V6">
        <v>17</v>
      </c>
      <c r="W6">
        <v>18</v>
      </c>
      <c r="X6">
        <v>18</v>
      </c>
      <c r="Y6">
        <v>12</v>
      </c>
      <c r="Z6">
        <v>16</v>
      </c>
      <c r="AA6">
        <v>16.5</v>
      </c>
      <c r="AB6">
        <v>9.5</v>
      </c>
      <c r="AC6">
        <v>11.5</v>
      </c>
      <c r="AD6">
        <v>12.5</v>
      </c>
      <c r="AE6">
        <v>10</v>
      </c>
      <c r="AF6">
        <v>8.5</v>
      </c>
      <c r="AG6">
        <v>13.5</v>
      </c>
      <c r="AH6">
        <v>6.5</v>
      </c>
      <c r="AI6">
        <v>10</v>
      </c>
      <c r="AJ6">
        <v>10</v>
      </c>
      <c r="AK6">
        <v>13</v>
      </c>
      <c r="AL6">
        <v>6</v>
      </c>
      <c r="AM6">
        <v>17.5</v>
      </c>
      <c r="AN6">
        <v>17</v>
      </c>
      <c r="AO6">
        <v>17</v>
      </c>
      <c r="AP6">
        <v>14</v>
      </c>
      <c r="AQ6">
        <v>13</v>
      </c>
      <c r="AR6">
        <v>14.5</v>
      </c>
      <c r="AS6">
        <v>17.5</v>
      </c>
      <c r="AT6">
        <v>17.5</v>
      </c>
      <c r="AU6">
        <v>17</v>
      </c>
      <c r="AV6">
        <v>18</v>
      </c>
      <c r="AW6">
        <v>16</v>
      </c>
      <c r="AX6">
        <v>19.5</v>
      </c>
      <c r="AY6">
        <v>17</v>
      </c>
      <c r="AZ6">
        <v>18.5</v>
      </c>
      <c r="BA6">
        <v>17.5</v>
      </c>
      <c r="BB6">
        <v>18.5</v>
      </c>
      <c r="BC6">
        <v>12</v>
      </c>
      <c r="BD6">
        <v>14.5</v>
      </c>
      <c r="BE6">
        <v>19</v>
      </c>
      <c r="BF6">
        <v>17.5</v>
      </c>
      <c r="BG6">
        <v>17.5</v>
      </c>
      <c r="BH6">
        <v>11</v>
      </c>
      <c r="BI6">
        <v>11</v>
      </c>
      <c r="BJ6">
        <v>18.5</v>
      </c>
      <c r="BK6" s="7"/>
      <c r="BL6">
        <v>20</v>
      </c>
      <c r="BM6" s="7"/>
      <c r="BN6">
        <v>15.5</v>
      </c>
      <c r="BO6" s="11">
        <v>19</v>
      </c>
      <c r="BP6">
        <v>14.5</v>
      </c>
    </row>
    <row r="7" spans="1:68" x14ac:dyDescent="0.25">
      <c r="A7" s="1" t="s">
        <v>40</v>
      </c>
      <c r="B7" s="8">
        <f t="shared" si="0"/>
        <v>7.9015151515151514</v>
      </c>
      <c r="C7" s="7">
        <v>7</v>
      </c>
      <c r="D7">
        <v>4</v>
      </c>
      <c r="E7">
        <v>10</v>
      </c>
      <c r="F7">
        <v>5.5</v>
      </c>
      <c r="G7">
        <v>4</v>
      </c>
      <c r="H7">
        <v>7.5</v>
      </c>
      <c r="I7">
        <v>7</v>
      </c>
      <c r="J7">
        <v>3</v>
      </c>
      <c r="K7">
        <v>6</v>
      </c>
      <c r="L7">
        <v>5.5</v>
      </c>
      <c r="M7">
        <v>5</v>
      </c>
      <c r="N7">
        <v>4</v>
      </c>
      <c r="O7" s="7">
        <v>4</v>
      </c>
      <c r="P7">
        <v>2.5</v>
      </c>
      <c r="Q7">
        <v>8</v>
      </c>
      <c r="R7">
        <v>5.5</v>
      </c>
      <c r="S7">
        <v>12</v>
      </c>
      <c r="T7" s="7">
        <v>8</v>
      </c>
      <c r="U7">
        <v>7.5</v>
      </c>
      <c r="V7">
        <v>7.5</v>
      </c>
      <c r="W7">
        <v>11</v>
      </c>
      <c r="X7">
        <v>5</v>
      </c>
      <c r="Y7">
        <v>5</v>
      </c>
      <c r="Z7">
        <v>4</v>
      </c>
      <c r="AA7">
        <v>6</v>
      </c>
      <c r="AB7">
        <v>7</v>
      </c>
      <c r="AC7">
        <v>6.5</v>
      </c>
      <c r="AD7">
        <v>4</v>
      </c>
      <c r="AE7">
        <v>8.5</v>
      </c>
      <c r="AF7">
        <v>9</v>
      </c>
      <c r="AG7">
        <v>12</v>
      </c>
      <c r="AH7">
        <v>11</v>
      </c>
      <c r="AI7">
        <v>11</v>
      </c>
      <c r="AJ7">
        <v>3.5</v>
      </c>
      <c r="AK7">
        <v>7</v>
      </c>
      <c r="AL7">
        <v>3</v>
      </c>
      <c r="AM7">
        <v>14</v>
      </c>
      <c r="AN7">
        <v>8</v>
      </c>
      <c r="AO7">
        <v>13.5</v>
      </c>
      <c r="AP7">
        <v>9.5</v>
      </c>
      <c r="AQ7">
        <v>11.5</v>
      </c>
      <c r="AR7">
        <v>10</v>
      </c>
      <c r="AS7">
        <v>14</v>
      </c>
      <c r="AT7">
        <v>7</v>
      </c>
      <c r="AU7">
        <v>11</v>
      </c>
      <c r="AV7">
        <v>12</v>
      </c>
      <c r="AW7">
        <v>13</v>
      </c>
      <c r="AX7">
        <v>12</v>
      </c>
      <c r="AY7">
        <v>14</v>
      </c>
      <c r="AZ7">
        <v>14</v>
      </c>
      <c r="BA7">
        <v>6</v>
      </c>
      <c r="BB7">
        <v>7</v>
      </c>
      <c r="BC7">
        <v>9</v>
      </c>
      <c r="BD7">
        <v>5.5</v>
      </c>
      <c r="BE7">
        <v>10</v>
      </c>
      <c r="BF7">
        <v>11</v>
      </c>
      <c r="BG7">
        <v>14</v>
      </c>
      <c r="BH7">
        <v>5.5</v>
      </c>
      <c r="BI7">
        <v>9</v>
      </c>
      <c r="BJ7">
        <v>7</v>
      </c>
      <c r="BK7" s="7">
        <v>9</v>
      </c>
      <c r="BL7">
        <v>5</v>
      </c>
      <c r="BM7" s="7">
        <v>11.5</v>
      </c>
      <c r="BN7">
        <v>3</v>
      </c>
      <c r="BO7" s="11">
        <v>4.5</v>
      </c>
      <c r="BP7">
        <v>4</v>
      </c>
    </row>
    <row r="8" spans="1:68" x14ac:dyDescent="0.25">
      <c r="A8" s="1" t="s">
        <v>41</v>
      </c>
      <c r="B8" s="8">
        <f t="shared" si="0"/>
        <v>7.0625</v>
      </c>
      <c r="C8" s="7"/>
      <c r="J8">
        <v>7</v>
      </c>
      <c r="K8">
        <v>9</v>
      </c>
      <c r="L8">
        <v>8.5</v>
      </c>
      <c r="M8">
        <v>9.5</v>
      </c>
      <c r="N8">
        <v>7.5</v>
      </c>
      <c r="O8" s="7">
        <v>10.5</v>
      </c>
      <c r="P8">
        <v>9.5</v>
      </c>
      <c r="Q8">
        <v>9.5</v>
      </c>
      <c r="R8">
        <v>13</v>
      </c>
      <c r="S8">
        <v>16</v>
      </c>
      <c r="T8" s="7">
        <v>8</v>
      </c>
      <c r="U8">
        <v>7.5</v>
      </c>
      <c r="V8">
        <v>8</v>
      </c>
      <c r="W8">
        <v>4</v>
      </c>
      <c r="X8">
        <v>6</v>
      </c>
      <c r="Y8">
        <v>4</v>
      </c>
      <c r="Z8">
        <v>11</v>
      </c>
      <c r="AA8">
        <v>11</v>
      </c>
      <c r="AB8">
        <v>4</v>
      </c>
      <c r="AC8">
        <v>5</v>
      </c>
      <c r="AD8">
        <v>7</v>
      </c>
      <c r="AE8">
        <v>5.5</v>
      </c>
      <c r="AF8">
        <v>4.5</v>
      </c>
      <c r="AG8">
        <v>6</v>
      </c>
      <c r="AH8">
        <v>4.5</v>
      </c>
      <c r="AI8">
        <v>6.5</v>
      </c>
      <c r="AJ8">
        <v>6.5</v>
      </c>
      <c r="AK8">
        <v>7</v>
      </c>
      <c r="AL8">
        <v>7</v>
      </c>
      <c r="AM8">
        <v>3</v>
      </c>
      <c r="AN8">
        <v>1.5</v>
      </c>
      <c r="AO8">
        <v>6.5</v>
      </c>
      <c r="AP8">
        <v>3.5</v>
      </c>
      <c r="BB8">
        <v>10</v>
      </c>
      <c r="BC8">
        <v>6</v>
      </c>
      <c r="BD8">
        <v>5</v>
      </c>
      <c r="BE8">
        <v>8</v>
      </c>
      <c r="BF8">
        <v>10</v>
      </c>
      <c r="BG8">
        <v>11</v>
      </c>
      <c r="BH8">
        <v>6.5</v>
      </c>
      <c r="BI8">
        <v>6</v>
      </c>
      <c r="BJ8">
        <v>8</v>
      </c>
      <c r="BK8" s="7">
        <v>9</v>
      </c>
      <c r="BL8">
        <v>3.5</v>
      </c>
      <c r="BM8" s="7">
        <v>7</v>
      </c>
      <c r="BN8">
        <v>0.5</v>
      </c>
      <c r="BO8" s="11">
        <v>7</v>
      </c>
      <c r="BP8">
        <v>4</v>
      </c>
    </row>
    <row r="9" spans="1:68" x14ac:dyDescent="0.25">
      <c r="A9" s="1" t="s">
        <v>49</v>
      </c>
      <c r="B9" s="8">
        <f t="shared" si="0"/>
        <v>8.9117647058823533</v>
      </c>
      <c r="C9" s="7"/>
      <c r="O9" s="7"/>
      <c r="Q9">
        <v>6</v>
      </c>
      <c r="R9">
        <v>10</v>
      </c>
      <c r="S9">
        <v>11</v>
      </c>
      <c r="T9" s="7">
        <v>11</v>
      </c>
      <c r="U9">
        <v>11</v>
      </c>
      <c r="V9">
        <v>8</v>
      </c>
      <c r="W9">
        <v>9</v>
      </c>
      <c r="X9">
        <v>9</v>
      </c>
      <c r="Y9">
        <v>7</v>
      </c>
      <c r="Z9">
        <v>8</v>
      </c>
      <c r="AA9">
        <v>10</v>
      </c>
      <c r="BK9" s="7">
        <v>8</v>
      </c>
      <c r="BL9">
        <v>8</v>
      </c>
      <c r="BM9" s="7">
        <v>8</v>
      </c>
      <c r="BN9">
        <v>6</v>
      </c>
      <c r="BO9" s="11">
        <v>13</v>
      </c>
      <c r="BP9">
        <v>8.5</v>
      </c>
    </row>
    <row r="10" spans="1:68" x14ac:dyDescent="0.25">
      <c r="A10" s="1" t="s">
        <v>3</v>
      </c>
      <c r="B10" s="8">
        <f t="shared" si="0"/>
        <v>12.990151515151515</v>
      </c>
      <c r="C10" s="7">
        <v>12.84</v>
      </c>
      <c r="D10">
        <v>13</v>
      </c>
      <c r="E10">
        <v>16</v>
      </c>
      <c r="F10">
        <v>13</v>
      </c>
      <c r="G10">
        <v>15</v>
      </c>
      <c r="H10">
        <v>14</v>
      </c>
      <c r="I10">
        <v>13</v>
      </c>
      <c r="J10">
        <v>10</v>
      </c>
      <c r="K10">
        <v>10</v>
      </c>
      <c r="L10">
        <v>8.5</v>
      </c>
      <c r="M10">
        <v>11</v>
      </c>
      <c r="N10">
        <v>11.5</v>
      </c>
      <c r="O10" s="7">
        <v>10.5</v>
      </c>
      <c r="P10">
        <v>11</v>
      </c>
      <c r="Q10">
        <v>13</v>
      </c>
      <c r="R10">
        <v>16</v>
      </c>
      <c r="S10">
        <v>17</v>
      </c>
      <c r="T10" s="7">
        <v>14.19</v>
      </c>
      <c r="U10">
        <v>11</v>
      </c>
      <c r="V10">
        <v>16.5</v>
      </c>
      <c r="W10">
        <v>14</v>
      </c>
      <c r="X10">
        <v>14</v>
      </c>
      <c r="Y10">
        <v>10</v>
      </c>
      <c r="Z10">
        <v>14.5</v>
      </c>
      <c r="AA10">
        <v>18</v>
      </c>
      <c r="AB10">
        <v>10</v>
      </c>
      <c r="AC10">
        <v>11</v>
      </c>
      <c r="AD10">
        <v>11</v>
      </c>
      <c r="AE10">
        <v>12</v>
      </c>
      <c r="AF10">
        <v>9</v>
      </c>
      <c r="AG10">
        <v>16</v>
      </c>
      <c r="AH10">
        <v>11</v>
      </c>
      <c r="AI10">
        <v>18</v>
      </c>
      <c r="AJ10">
        <v>13</v>
      </c>
      <c r="AK10">
        <v>15.5</v>
      </c>
      <c r="AL10">
        <v>12</v>
      </c>
      <c r="AM10">
        <v>14</v>
      </c>
      <c r="AN10">
        <v>14</v>
      </c>
      <c r="AO10">
        <v>15</v>
      </c>
      <c r="AP10">
        <v>13</v>
      </c>
      <c r="AQ10">
        <v>8</v>
      </c>
      <c r="AR10">
        <v>9</v>
      </c>
      <c r="AS10">
        <v>16</v>
      </c>
      <c r="AT10">
        <v>14</v>
      </c>
      <c r="AU10">
        <v>7</v>
      </c>
      <c r="AV10">
        <v>11</v>
      </c>
      <c r="AW10">
        <v>10</v>
      </c>
      <c r="AX10">
        <v>17</v>
      </c>
      <c r="AY10">
        <v>12</v>
      </c>
      <c r="AZ10">
        <v>6</v>
      </c>
      <c r="BA10">
        <v>11</v>
      </c>
      <c r="BB10">
        <v>15</v>
      </c>
      <c r="BC10">
        <v>13</v>
      </c>
      <c r="BD10">
        <v>18</v>
      </c>
      <c r="BE10">
        <v>18</v>
      </c>
      <c r="BF10">
        <v>13</v>
      </c>
      <c r="BG10">
        <v>17</v>
      </c>
      <c r="BH10">
        <v>16</v>
      </c>
      <c r="BI10">
        <v>14</v>
      </c>
      <c r="BJ10">
        <v>17</v>
      </c>
      <c r="BK10" s="7">
        <v>10.07</v>
      </c>
      <c r="BL10">
        <v>7</v>
      </c>
      <c r="BM10" s="7">
        <v>13.25</v>
      </c>
      <c r="BN10">
        <v>14</v>
      </c>
      <c r="BO10" s="11">
        <v>17</v>
      </c>
      <c r="BP10">
        <v>12</v>
      </c>
    </row>
    <row r="11" spans="1:68" x14ac:dyDescent="0.25">
      <c r="A11" s="1" t="s">
        <v>4</v>
      </c>
      <c r="B11" s="8">
        <f t="shared" si="0"/>
        <v>14.96774193548387</v>
      </c>
      <c r="C11" s="7"/>
      <c r="D11">
        <v>14</v>
      </c>
      <c r="E11">
        <v>15</v>
      </c>
      <c r="F11">
        <v>13</v>
      </c>
      <c r="G11">
        <v>13</v>
      </c>
      <c r="H11">
        <v>14</v>
      </c>
      <c r="I11">
        <v>11</v>
      </c>
      <c r="J11">
        <v>14.5</v>
      </c>
      <c r="K11">
        <v>16</v>
      </c>
      <c r="L11">
        <v>15.5</v>
      </c>
      <c r="M11">
        <v>17</v>
      </c>
      <c r="N11">
        <v>15.5</v>
      </c>
      <c r="O11" s="7">
        <v>15.5</v>
      </c>
      <c r="P11">
        <v>15</v>
      </c>
      <c r="Q11">
        <v>13</v>
      </c>
      <c r="R11">
        <v>18</v>
      </c>
      <c r="S11">
        <v>18</v>
      </c>
      <c r="T11" s="7"/>
      <c r="U11">
        <v>12</v>
      </c>
      <c r="V11">
        <v>15</v>
      </c>
      <c r="W11">
        <v>12</v>
      </c>
      <c r="X11">
        <v>14.5</v>
      </c>
      <c r="Y11">
        <v>17</v>
      </c>
      <c r="Z11">
        <v>15</v>
      </c>
      <c r="AA11">
        <v>16</v>
      </c>
      <c r="AB11">
        <v>15.5</v>
      </c>
      <c r="AC11">
        <v>14.5</v>
      </c>
      <c r="AD11">
        <v>17</v>
      </c>
      <c r="AE11">
        <v>16</v>
      </c>
      <c r="AF11">
        <v>15.5</v>
      </c>
      <c r="AG11">
        <v>16</v>
      </c>
      <c r="AH11">
        <v>17</v>
      </c>
      <c r="AI11">
        <v>16</v>
      </c>
      <c r="AJ11">
        <v>16.5</v>
      </c>
      <c r="AK11">
        <v>15</v>
      </c>
      <c r="AL11">
        <v>15.5</v>
      </c>
      <c r="AM11">
        <v>14.5</v>
      </c>
      <c r="AN11">
        <v>15</v>
      </c>
      <c r="AO11">
        <v>15.5</v>
      </c>
      <c r="AP11">
        <v>14</v>
      </c>
      <c r="AQ11">
        <v>11.5</v>
      </c>
      <c r="AR11">
        <v>13.5</v>
      </c>
      <c r="AS11">
        <v>15.5</v>
      </c>
      <c r="AT11">
        <v>11.5</v>
      </c>
      <c r="AU11">
        <v>14.5</v>
      </c>
      <c r="AV11">
        <v>14</v>
      </c>
      <c r="AW11">
        <v>12.5</v>
      </c>
      <c r="AX11">
        <v>17</v>
      </c>
      <c r="AY11">
        <v>16</v>
      </c>
      <c r="AZ11">
        <v>16</v>
      </c>
      <c r="BA11">
        <v>9</v>
      </c>
      <c r="BB11">
        <v>16</v>
      </c>
      <c r="BC11">
        <v>14</v>
      </c>
      <c r="BD11">
        <v>15</v>
      </c>
      <c r="BE11">
        <v>16</v>
      </c>
      <c r="BF11">
        <v>16.5</v>
      </c>
      <c r="BG11">
        <v>16</v>
      </c>
      <c r="BH11">
        <v>15.5</v>
      </c>
      <c r="BI11">
        <v>14.5</v>
      </c>
      <c r="BJ11">
        <v>14.5</v>
      </c>
      <c r="BK11" s="7"/>
      <c r="BL11">
        <v>16.5</v>
      </c>
      <c r="BM11" s="7"/>
      <c r="BN11">
        <v>15</v>
      </c>
      <c r="BO11" s="11">
        <v>18</v>
      </c>
      <c r="BP11">
        <v>16.5</v>
      </c>
    </row>
    <row r="12" spans="1:68" x14ac:dyDescent="0.25">
      <c r="A12" s="1" t="s">
        <v>5</v>
      </c>
      <c r="B12" s="8">
        <f t="shared" si="0"/>
        <v>14.346774193548388</v>
      </c>
      <c r="C12" s="7"/>
      <c r="D12">
        <v>12</v>
      </c>
      <c r="E12">
        <v>15</v>
      </c>
      <c r="F12">
        <v>13</v>
      </c>
      <c r="G12">
        <v>15</v>
      </c>
      <c r="H12">
        <v>13</v>
      </c>
      <c r="I12">
        <v>17</v>
      </c>
      <c r="J12">
        <v>12.5</v>
      </c>
      <c r="K12">
        <v>15</v>
      </c>
      <c r="L12">
        <v>14.5</v>
      </c>
      <c r="M12">
        <v>17</v>
      </c>
      <c r="N12">
        <v>14.5</v>
      </c>
      <c r="O12" s="7">
        <v>14.5</v>
      </c>
      <c r="P12">
        <v>14.5</v>
      </c>
      <c r="Q12">
        <v>13.5</v>
      </c>
      <c r="R12">
        <v>17</v>
      </c>
      <c r="S12">
        <v>16</v>
      </c>
      <c r="T12" s="7"/>
      <c r="U12">
        <v>12.5</v>
      </c>
      <c r="V12">
        <v>13</v>
      </c>
      <c r="W12">
        <v>12.5</v>
      </c>
      <c r="X12">
        <v>11</v>
      </c>
      <c r="Y12">
        <v>10.5</v>
      </c>
      <c r="Z12">
        <v>12.5</v>
      </c>
      <c r="AA12">
        <v>13.5</v>
      </c>
      <c r="AB12">
        <v>16</v>
      </c>
      <c r="AC12">
        <v>16</v>
      </c>
      <c r="AD12">
        <v>17</v>
      </c>
      <c r="AE12">
        <v>15</v>
      </c>
      <c r="AF12">
        <v>16</v>
      </c>
      <c r="AG12">
        <v>16</v>
      </c>
      <c r="AH12">
        <v>16</v>
      </c>
      <c r="AI12">
        <v>16</v>
      </c>
      <c r="AJ12">
        <v>16</v>
      </c>
      <c r="AK12">
        <v>15</v>
      </c>
      <c r="AL12">
        <v>15</v>
      </c>
      <c r="AM12">
        <v>15</v>
      </c>
      <c r="AN12">
        <v>14.5</v>
      </c>
      <c r="AO12">
        <v>14.5</v>
      </c>
      <c r="AP12">
        <v>13</v>
      </c>
      <c r="AQ12">
        <v>10</v>
      </c>
      <c r="AR12">
        <v>15</v>
      </c>
      <c r="AS12">
        <v>13.5</v>
      </c>
      <c r="AT12">
        <v>12</v>
      </c>
      <c r="AU12">
        <v>9.5</v>
      </c>
      <c r="AV12">
        <v>14</v>
      </c>
      <c r="AW12">
        <v>10</v>
      </c>
      <c r="AX12">
        <v>15</v>
      </c>
      <c r="AY12">
        <v>13</v>
      </c>
      <c r="AZ12">
        <v>11.5</v>
      </c>
      <c r="BA12">
        <v>12</v>
      </c>
      <c r="BB12">
        <v>13</v>
      </c>
      <c r="BC12">
        <v>12.5</v>
      </c>
      <c r="BD12">
        <v>14.5</v>
      </c>
      <c r="BE12">
        <v>19</v>
      </c>
      <c r="BF12">
        <v>16.5</v>
      </c>
      <c r="BG12">
        <v>16.5</v>
      </c>
      <c r="BH12">
        <v>14</v>
      </c>
      <c r="BI12">
        <v>16</v>
      </c>
      <c r="BJ12">
        <v>17.5</v>
      </c>
      <c r="BK12" s="7"/>
      <c r="BL12">
        <v>16.5</v>
      </c>
      <c r="BM12" s="7"/>
      <c r="BN12">
        <v>14</v>
      </c>
      <c r="BO12" s="11">
        <v>16.5</v>
      </c>
      <c r="BP12">
        <v>17</v>
      </c>
    </row>
    <row r="13" spans="1:68" x14ac:dyDescent="0.25">
      <c r="A13" s="1" t="s">
        <v>83</v>
      </c>
      <c r="B13" s="8">
        <f t="shared" si="0"/>
        <v>12.416666666666666</v>
      </c>
      <c r="C13" s="7"/>
      <c r="D13">
        <v>11</v>
      </c>
      <c r="E13">
        <v>14.5</v>
      </c>
      <c r="F13">
        <v>10</v>
      </c>
      <c r="G13">
        <v>12</v>
      </c>
      <c r="H13">
        <v>15</v>
      </c>
      <c r="I13">
        <v>12</v>
      </c>
      <c r="O13" s="7"/>
      <c r="T13" s="7"/>
      <c r="BK13" s="7"/>
      <c r="BM13" s="7"/>
      <c r="BO13" s="11"/>
    </row>
    <row r="14" spans="1:68" x14ac:dyDescent="0.25">
      <c r="A14" s="1" t="s">
        <v>6</v>
      </c>
      <c r="B14" s="8">
        <f t="shared" si="0"/>
        <v>10.530645161290321</v>
      </c>
      <c r="C14" s="7"/>
      <c r="D14">
        <v>10</v>
      </c>
      <c r="E14">
        <v>10.5</v>
      </c>
      <c r="F14">
        <v>9.5</v>
      </c>
      <c r="G14">
        <v>9.5</v>
      </c>
      <c r="H14">
        <v>13</v>
      </c>
      <c r="I14">
        <v>10</v>
      </c>
      <c r="J14">
        <v>9.5</v>
      </c>
      <c r="K14">
        <v>14</v>
      </c>
      <c r="L14">
        <v>9</v>
      </c>
      <c r="M14">
        <v>11.5</v>
      </c>
      <c r="N14">
        <v>10</v>
      </c>
      <c r="O14" s="7">
        <v>9.5</v>
      </c>
      <c r="P14">
        <v>12.5</v>
      </c>
      <c r="Q14">
        <v>11</v>
      </c>
      <c r="R14">
        <v>15.5</v>
      </c>
      <c r="S14">
        <v>14</v>
      </c>
      <c r="T14" s="7"/>
      <c r="U14">
        <v>11</v>
      </c>
      <c r="V14">
        <v>13</v>
      </c>
      <c r="W14">
        <v>9.5</v>
      </c>
      <c r="X14">
        <v>13</v>
      </c>
      <c r="Y14">
        <v>11.5</v>
      </c>
      <c r="Z14">
        <v>13</v>
      </c>
      <c r="AA14">
        <v>11</v>
      </c>
      <c r="AB14">
        <v>8.5</v>
      </c>
      <c r="AC14">
        <v>10</v>
      </c>
      <c r="AD14">
        <v>8.5</v>
      </c>
      <c r="AE14">
        <v>11</v>
      </c>
      <c r="AF14">
        <v>7.5</v>
      </c>
      <c r="AG14">
        <v>10</v>
      </c>
      <c r="AH14">
        <v>6.5</v>
      </c>
      <c r="AI14">
        <v>13</v>
      </c>
      <c r="AJ14">
        <v>7.5</v>
      </c>
      <c r="AK14">
        <v>8</v>
      </c>
      <c r="AL14">
        <v>8</v>
      </c>
      <c r="AM14">
        <v>9.5</v>
      </c>
      <c r="AN14">
        <v>8.5</v>
      </c>
      <c r="AO14">
        <v>10.5</v>
      </c>
      <c r="AP14">
        <v>9</v>
      </c>
      <c r="AQ14">
        <v>12.5</v>
      </c>
      <c r="AR14">
        <v>11</v>
      </c>
      <c r="AS14">
        <v>12.5</v>
      </c>
      <c r="AT14">
        <v>12</v>
      </c>
      <c r="AU14">
        <v>11</v>
      </c>
      <c r="AV14">
        <v>11</v>
      </c>
      <c r="AW14">
        <v>10</v>
      </c>
      <c r="AX14">
        <v>10.5</v>
      </c>
      <c r="AY14">
        <v>11.5</v>
      </c>
      <c r="AZ14">
        <v>11</v>
      </c>
      <c r="BA14">
        <v>10.4</v>
      </c>
      <c r="BB14">
        <v>10</v>
      </c>
      <c r="BC14">
        <v>10</v>
      </c>
      <c r="BD14">
        <v>10.5</v>
      </c>
      <c r="BE14">
        <v>11</v>
      </c>
      <c r="BF14">
        <v>8.5</v>
      </c>
      <c r="BG14">
        <v>10</v>
      </c>
      <c r="BH14">
        <v>9</v>
      </c>
      <c r="BI14">
        <v>7.5</v>
      </c>
      <c r="BJ14">
        <v>10.5</v>
      </c>
      <c r="BK14" s="7"/>
      <c r="BL14">
        <v>8.5</v>
      </c>
      <c r="BM14" s="7"/>
      <c r="BN14">
        <v>12</v>
      </c>
      <c r="BO14" s="11">
        <v>16</v>
      </c>
      <c r="BP14">
        <v>9</v>
      </c>
    </row>
    <row r="15" spans="1:68" x14ac:dyDescent="0.25">
      <c r="A15" s="1" t="s">
        <v>7</v>
      </c>
      <c r="B15" s="8">
        <f t="shared" si="0"/>
        <v>10.685483870967742</v>
      </c>
      <c r="C15" s="7"/>
      <c r="D15">
        <v>10.5</v>
      </c>
      <c r="E15">
        <v>11.5</v>
      </c>
      <c r="F15">
        <v>12</v>
      </c>
      <c r="G15">
        <v>11.5</v>
      </c>
      <c r="H15">
        <v>14</v>
      </c>
      <c r="I15">
        <v>14</v>
      </c>
      <c r="J15">
        <v>10</v>
      </c>
      <c r="K15">
        <v>14.5</v>
      </c>
      <c r="L15">
        <v>10.5</v>
      </c>
      <c r="M15">
        <v>13</v>
      </c>
      <c r="N15">
        <v>10</v>
      </c>
      <c r="O15" s="7">
        <v>11</v>
      </c>
      <c r="P15">
        <v>6</v>
      </c>
      <c r="Q15">
        <v>10</v>
      </c>
      <c r="R15">
        <v>12</v>
      </c>
      <c r="S15">
        <v>15.5</v>
      </c>
      <c r="T15" s="7"/>
      <c r="U15">
        <v>11.5</v>
      </c>
      <c r="V15">
        <v>12</v>
      </c>
      <c r="W15">
        <v>14.5</v>
      </c>
      <c r="X15">
        <v>14</v>
      </c>
      <c r="Y15">
        <v>11</v>
      </c>
      <c r="Z15">
        <v>10.5</v>
      </c>
      <c r="AA15">
        <v>12.5</v>
      </c>
      <c r="AB15">
        <v>11</v>
      </c>
      <c r="AC15">
        <v>5.5</v>
      </c>
      <c r="AD15">
        <v>4</v>
      </c>
      <c r="AE15">
        <v>8.5</v>
      </c>
      <c r="AF15">
        <v>6.5</v>
      </c>
      <c r="AG15">
        <v>7</v>
      </c>
      <c r="AH15">
        <v>7</v>
      </c>
      <c r="AI15">
        <v>15</v>
      </c>
      <c r="AJ15">
        <v>8.5</v>
      </c>
      <c r="AK15">
        <v>8</v>
      </c>
      <c r="AL15">
        <v>9</v>
      </c>
      <c r="AM15">
        <v>7.5</v>
      </c>
      <c r="AN15">
        <v>10</v>
      </c>
      <c r="AO15">
        <v>13</v>
      </c>
      <c r="AP15">
        <v>10</v>
      </c>
      <c r="AQ15">
        <v>10</v>
      </c>
      <c r="AR15">
        <v>6</v>
      </c>
      <c r="AS15">
        <v>12.5</v>
      </c>
      <c r="AT15">
        <v>13.5</v>
      </c>
      <c r="AU15">
        <v>9</v>
      </c>
      <c r="AV15">
        <v>9</v>
      </c>
      <c r="AW15">
        <v>10</v>
      </c>
      <c r="AX15">
        <v>9.5</v>
      </c>
      <c r="AY15">
        <v>10</v>
      </c>
      <c r="AZ15">
        <v>4</v>
      </c>
      <c r="BA15">
        <v>11</v>
      </c>
      <c r="BB15">
        <v>12</v>
      </c>
      <c r="BC15">
        <v>14</v>
      </c>
      <c r="BD15">
        <v>13</v>
      </c>
      <c r="BE15">
        <v>13.5</v>
      </c>
      <c r="BF15">
        <v>14.5</v>
      </c>
      <c r="BG15">
        <v>11.5</v>
      </c>
      <c r="BH15">
        <v>10.5</v>
      </c>
      <c r="BI15">
        <v>10.5</v>
      </c>
      <c r="BJ15">
        <v>13.5</v>
      </c>
      <c r="BK15" s="7"/>
      <c r="BL15">
        <v>10.5</v>
      </c>
      <c r="BM15" s="7"/>
      <c r="BN15">
        <v>10.5</v>
      </c>
      <c r="BO15" s="11">
        <v>10.5</v>
      </c>
      <c r="BP15">
        <v>11</v>
      </c>
    </row>
    <row r="16" spans="1:68" x14ac:dyDescent="0.25">
      <c r="A16" s="1" t="s">
        <v>9</v>
      </c>
      <c r="B16" s="8">
        <f t="shared" si="0"/>
        <v>11.257575757575758</v>
      </c>
      <c r="C16" s="7">
        <v>12.5</v>
      </c>
      <c r="D16">
        <v>8</v>
      </c>
      <c r="E16">
        <v>12.5</v>
      </c>
      <c r="F16">
        <v>11.5</v>
      </c>
      <c r="G16">
        <v>15</v>
      </c>
      <c r="H16">
        <v>13</v>
      </c>
      <c r="I16">
        <v>12</v>
      </c>
      <c r="J16">
        <v>12</v>
      </c>
      <c r="K16">
        <v>15</v>
      </c>
      <c r="L16">
        <v>11</v>
      </c>
      <c r="M16">
        <v>15</v>
      </c>
      <c r="N16">
        <v>13</v>
      </c>
      <c r="O16" s="7">
        <v>11</v>
      </c>
      <c r="P16">
        <v>11</v>
      </c>
      <c r="Q16">
        <v>13</v>
      </c>
      <c r="R16">
        <v>15</v>
      </c>
      <c r="S16">
        <v>6</v>
      </c>
      <c r="T16" s="7">
        <v>13.5</v>
      </c>
      <c r="U16">
        <v>11.5</v>
      </c>
      <c r="V16">
        <v>11</v>
      </c>
      <c r="W16">
        <v>9.5</v>
      </c>
      <c r="X16">
        <v>10</v>
      </c>
      <c r="Y16">
        <v>10</v>
      </c>
      <c r="Z16">
        <v>11.5</v>
      </c>
      <c r="AA16">
        <v>11.5</v>
      </c>
      <c r="AB16">
        <v>15</v>
      </c>
      <c r="AC16">
        <v>14</v>
      </c>
      <c r="AD16">
        <v>9</v>
      </c>
      <c r="AE16">
        <v>10</v>
      </c>
      <c r="AF16">
        <v>12</v>
      </c>
      <c r="AG16">
        <v>11</v>
      </c>
      <c r="AH16">
        <v>9.5</v>
      </c>
      <c r="AI16">
        <v>11</v>
      </c>
      <c r="AJ16">
        <v>8</v>
      </c>
      <c r="AK16">
        <v>14</v>
      </c>
      <c r="AL16">
        <v>14</v>
      </c>
      <c r="AM16">
        <v>10</v>
      </c>
      <c r="AN16">
        <v>9</v>
      </c>
      <c r="AO16">
        <v>14</v>
      </c>
      <c r="AP16">
        <v>10</v>
      </c>
      <c r="AQ16">
        <v>8</v>
      </c>
      <c r="AR16">
        <v>11</v>
      </c>
      <c r="AS16">
        <v>13</v>
      </c>
      <c r="AT16">
        <v>17</v>
      </c>
      <c r="AU16">
        <v>7</v>
      </c>
      <c r="AV16">
        <v>15</v>
      </c>
      <c r="AW16">
        <v>11</v>
      </c>
      <c r="AX16">
        <v>10</v>
      </c>
      <c r="AY16">
        <v>9.5</v>
      </c>
      <c r="AZ16">
        <v>8</v>
      </c>
      <c r="BA16">
        <v>11</v>
      </c>
      <c r="BB16">
        <v>9</v>
      </c>
      <c r="BC16">
        <v>7</v>
      </c>
      <c r="BD16">
        <v>8</v>
      </c>
      <c r="BE16">
        <v>9</v>
      </c>
      <c r="BF16">
        <v>10</v>
      </c>
      <c r="BG16">
        <v>10</v>
      </c>
      <c r="BH16">
        <v>8</v>
      </c>
      <c r="BI16">
        <v>10</v>
      </c>
      <c r="BJ16">
        <v>10</v>
      </c>
      <c r="BK16" s="7">
        <v>10</v>
      </c>
      <c r="BL16">
        <v>7</v>
      </c>
      <c r="BM16" s="7">
        <v>9</v>
      </c>
      <c r="BN16">
        <v>16</v>
      </c>
      <c r="BO16" s="11">
        <v>17</v>
      </c>
      <c r="BP16">
        <v>17</v>
      </c>
    </row>
    <row r="17" spans="1:68" x14ac:dyDescent="0.25">
      <c r="A17" s="1" t="s">
        <v>10</v>
      </c>
      <c r="B17" s="8">
        <f t="shared" si="0"/>
        <v>8.6742424242424239</v>
      </c>
      <c r="C17" s="7">
        <v>12</v>
      </c>
      <c r="D17">
        <v>12</v>
      </c>
      <c r="E17">
        <v>11.5</v>
      </c>
      <c r="F17">
        <v>10.5</v>
      </c>
      <c r="G17">
        <v>10.5</v>
      </c>
      <c r="H17">
        <v>12</v>
      </c>
      <c r="I17">
        <v>10</v>
      </c>
      <c r="J17">
        <v>6</v>
      </c>
      <c r="K17">
        <v>6.5</v>
      </c>
      <c r="L17">
        <v>8</v>
      </c>
      <c r="M17">
        <v>7</v>
      </c>
      <c r="N17">
        <v>7.5</v>
      </c>
      <c r="O17" s="7">
        <v>8</v>
      </c>
      <c r="P17">
        <v>6</v>
      </c>
      <c r="Q17">
        <v>6</v>
      </c>
      <c r="R17">
        <v>12.5</v>
      </c>
      <c r="S17">
        <v>9.5</v>
      </c>
      <c r="T17" s="7">
        <v>11</v>
      </c>
      <c r="U17">
        <v>7.5</v>
      </c>
      <c r="V17">
        <v>4</v>
      </c>
      <c r="W17">
        <v>10</v>
      </c>
      <c r="X17">
        <v>11</v>
      </c>
      <c r="Y17">
        <v>9.5</v>
      </c>
      <c r="Z17">
        <v>9</v>
      </c>
      <c r="AA17">
        <v>16.5</v>
      </c>
      <c r="AB17">
        <v>2</v>
      </c>
      <c r="AC17">
        <v>11</v>
      </c>
      <c r="AD17">
        <v>7</v>
      </c>
      <c r="AE17">
        <v>5</v>
      </c>
      <c r="AF17">
        <v>11</v>
      </c>
      <c r="AG17">
        <v>9</v>
      </c>
      <c r="AH17">
        <v>8</v>
      </c>
      <c r="AI17">
        <v>11</v>
      </c>
      <c r="AJ17">
        <v>6.5</v>
      </c>
      <c r="AK17">
        <v>8</v>
      </c>
      <c r="AL17">
        <v>10</v>
      </c>
      <c r="AM17">
        <v>8</v>
      </c>
      <c r="AN17">
        <v>12.5</v>
      </c>
      <c r="AO17">
        <v>14</v>
      </c>
      <c r="AP17">
        <v>11</v>
      </c>
      <c r="AQ17">
        <v>7.5</v>
      </c>
      <c r="AR17">
        <v>9</v>
      </c>
      <c r="AS17">
        <v>10</v>
      </c>
      <c r="AT17">
        <v>10</v>
      </c>
      <c r="AU17">
        <v>7</v>
      </c>
      <c r="AV17">
        <v>7</v>
      </c>
      <c r="AW17">
        <v>11</v>
      </c>
      <c r="AX17">
        <v>6</v>
      </c>
      <c r="AY17">
        <v>7.5</v>
      </c>
      <c r="AZ17">
        <v>6</v>
      </c>
      <c r="BA17">
        <v>9.5</v>
      </c>
      <c r="BB17">
        <v>8</v>
      </c>
      <c r="BC17">
        <v>9</v>
      </c>
      <c r="BD17">
        <v>2.5</v>
      </c>
      <c r="BE17">
        <v>12</v>
      </c>
      <c r="BF17">
        <v>5</v>
      </c>
      <c r="BG17">
        <v>8.5</v>
      </c>
      <c r="BH17">
        <v>6</v>
      </c>
      <c r="BI17">
        <v>3.5</v>
      </c>
      <c r="BJ17">
        <v>5</v>
      </c>
      <c r="BK17" s="7">
        <v>9</v>
      </c>
      <c r="BL17">
        <v>8.5</v>
      </c>
      <c r="BM17" s="7">
        <v>9</v>
      </c>
      <c r="BN17">
        <v>9</v>
      </c>
      <c r="BO17" s="11">
        <v>11.5</v>
      </c>
      <c r="BP17">
        <v>7.5</v>
      </c>
    </row>
    <row r="18" spans="1:68" x14ac:dyDescent="0.25">
      <c r="A18" s="1" t="s">
        <v>11</v>
      </c>
      <c r="B18" s="8">
        <f t="shared" si="0"/>
        <v>8.4393939393939394</v>
      </c>
      <c r="C18" s="7">
        <v>7.5</v>
      </c>
      <c r="D18">
        <v>12.5</v>
      </c>
      <c r="E18">
        <v>10</v>
      </c>
      <c r="F18">
        <v>6</v>
      </c>
      <c r="G18">
        <v>8.5</v>
      </c>
      <c r="H18">
        <v>7</v>
      </c>
      <c r="I18">
        <v>6.5</v>
      </c>
      <c r="J18">
        <v>12</v>
      </c>
      <c r="K18">
        <v>11</v>
      </c>
      <c r="L18">
        <v>7</v>
      </c>
      <c r="M18">
        <v>13</v>
      </c>
      <c r="N18">
        <v>10</v>
      </c>
      <c r="O18" s="7">
        <v>13</v>
      </c>
      <c r="P18">
        <v>13</v>
      </c>
      <c r="Q18">
        <v>9</v>
      </c>
      <c r="R18">
        <v>9</v>
      </c>
      <c r="S18">
        <v>16</v>
      </c>
      <c r="T18" s="7">
        <v>11.5</v>
      </c>
      <c r="U18">
        <v>8</v>
      </c>
      <c r="V18">
        <v>5.5</v>
      </c>
      <c r="W18">
        <v>10</v>
      </c>
      <c r="X18">
        <v>9</v>
      </c>
      <c r="Y18">
        <v>8</v>
      </c>
      <c r="Z18">
        <v>4.5</v>
      </c>
      <c r="AA18">
        <v>5.5</v>
      </c>
      <c r="AB18">
        <v>11</v>
      </c>
      <c r="AC18">
        <v>3</v>
      </c>
      <c r="AD18">
        <v>4</v>
      </c>
      <c r="AE18">
        <v>5</v>
      </c>
      <c r="AF18">
        <v>7</v>
      </c>
      <c r="AG18">
        <v>6</v>
      </c>
      <c r="AH18">
        <v>6</v>
      </c>
      <c r="AI18">
        <v>7</v>
      </c>
      <c r="AJ18">
        <v>6</v>
      </c>
      <c r="AK18">
        <v>10</v>
      </c>
      <c r="AL18">
        <v>8.5</v>
      </c>
      <c r="AM18">
        <v>4</v>
      </c>
      <c r="AN18">
        <v>3.5</v>
      </c>
      <c r="AO18">
        <v>7.5</v>
      </c>
      <c r="AP18">
        <v>4.5</v>
      </c>
      <c r="AQ18">
        <v>11</v>
      </c>
      <c r="AR18">
        <v>6.5</v>
      </c>
      <c r="AS18">
        <v>7</v>
      </c>
      <c r="AT18">
        <v>10</v>
      </c>
      <c r="AU18">
        <v>8</v>
      </c>
      <c r="AV18">
        <v>7</v>
      </c>
      <c r="AW18">
        <v>10</v>
      </c>
      <c r="AX18">
        <v>4.5</v>
      </c>
      <c r="AY18">
        <v>9</v>
      </c>
      <c r="AZ18">
        <v>14</v>
      </c>
      <c r="BA18">
        <v>12</v>
      </c>
      <c r="BB18">
        <v>14</v>
      </c>
      <c r="BC18">
        <v>4</v>
      </c>
      <c r="BD18">
        <v>3</v>
      </c>
      <c r="BE18">
        <v>7.5</v>
      </c>
      <c r="BF18">
        <v>8.5</v>
      </c>
      <c r="BG18">
        <v>11.5</v>
      </c>
      <c r="BH18">
        <v>4</v>
      </c>
      <c r="BI18">
        <v>7</v>
      </c>
      <c r="BJ18">
        <v>13</v>
      </c>
      <c r="BK18" s="7">
        <v>9.5</v>
      </c>
      <c r="BL18">
        <v>9</v>
      </c>
      <c r="BM18" s="7">
        <v>4</v>
      </c>
      <c r="BN18">
        <v>13.5</v>
      </c>
      <c r="BO18" s="11">
        <v>17.5</v>
      </c>
      <c r="BP18">
        <v>6</v>
      </c>
    </row>
    <row r="19" spans="1:68" x14ac:dyDescent="0.25">
      <c r="A19" s="1" t="s">
        <v>12</v>
      </c>
      <c r="B19" s="8">
        <f t="shared" si="0"/>
        <v>12.469696969696969</v>
      </c>
      <c r="C19" s="7">
        <v>13</v>
      </c>
      <c r="D19">
        <v>6</v>
      </c>
      <c r="E19">
        <v>8</v>
      </c>
      <c r="F19">
        <v>13</v>
      </c>
      <c r="G19">
        <v>3</v>
      </c>
      <c r="H19">
        <v>11</v>
      </c>
      <c r="I19">
        <v>8</v>
      </c>
      <c r="J19">
        <v>13</v>
      </c>
      <c r="K19">
        <v>15</v>
      </c>
      <c r="L19">
        <v>14</v>
      </c>
      <c r="M19">
        <v>18</v>
      </c>
      <c r="N19">
        <v>7</v>
      </c>
      <c r="O19" s="7">
        <v>14</v>
      </c>
      <c r="P19">
        <v>14</v>
      </c>
      <c r="Q19">
        <v>14</v>
      </c>
      <c r="R19">
        <v>17</v>
      </c>
      <c r="S19">
        <v>17</v>
      </c>
      <c r="T19" s="7">
        <v>16</v>
      </c>
      <c r="U19">
        <v>11</v>
      </c>
      <c r="V19">
        <v>11.5</v>
      </c>
      <c r="W19">
        <v>9</v>
      </c>
      <c r="X19">
        <v>12</v>
      </c>
      <c r="Y19">
        <v>14</v>
      </c>
      <c r="Z19">
        <v>15</v>
      </c>
      <c r="AA19">
        <v>12</v>
      </c>
      <c r="AB19">
        <v>6</v>
      </c>
      <c r="AC19">
        <v>13</v>
      </c>
      <c r="AD19">
        <v>8</v>
      </c>
      <c r="AE19">
        <v>8</v>
      </c>
      <c r="AF19">
        <v>6</v>
      </c>
      <c r="AG19">
        <v>10</v>
      </c>
      <c r="AH19">
        <v>11</v>
      </c>
      <c r="AI19">
        <v>18</v>
      </c>
      <c r="AJ19">
        <v>15</v>
      </c>
      <c r="AK19">
        <v>15</v>
      </c>
      <c r="AL19">
        <v>13</v>
      </c>
      <c r="AM19">
        <v>6</v>
      </c>
      <c r="AN19">
        <v>8</v>
      </c>
      <c r="AO19">
        <v>18</v>
      </c>
      <c r="AP19">
        <v>7</v>
      </c>
      <c r="AQ19">
        <v>12.5</v>
      </c>
      <c r="AR19">
        <v>13</v>
      </c>
      <c r="AS19">
        <v>14</v>
      </c>
      <c r="AT19">
        <v>12</v>
      </c>
      <c r="AU19">
        <v>11</v>
      </c>
      <c r="AV19">
        <v>12</v>
      </c>
      <c r="AW19">
        <v>13</v>
      </c>
      <c r="AX19">
        <v>13</v>
      </c>
      <c r="AY19">
        <v>15</v>
      </c>
      <c r="AZ19">
        <v>12</v>
      </c>
      <c r="BA19">
        <v>13.5</v>
      </c>
      <c r="BB19">
        <v>18</v>
      </c>
      <c r="BC19">
        <v>14</v>
      </c>
      <c r="BD19">
        <v>15</v>
      </c>
      <c r="BE19">
        <v>20</v>
      </c>
      <c r="BF19">
        <v>14</v>
      </c>
      <c r="BG19">
        <v>10</v>
      </c>
      <c r="BH19">
        <v>17</v>
      </c>
      <c r="BI19">
        <v>10</v>
      </c>
      <c r="BJ19">
        <v>15</v>
      </c>
      <c r="BK19" s="7">
        <v>11.5</v>
      </c>
      <c r="BL19">
        <v>16.5</v>
      </c>
      <c r="BM19" s="7">
        <v>11.5</v>
      </c>
      <c r="BN19">
        <v>16.5</v>
      </c>
      <c r="BO19" s="11">
        <v>11</v>
      </c>
      <c r="BP19">
        <v>14.5</v>
      </c>
    </row>
    <row r="20" spans="1:68" x14ac:dyDescent="0.25">
      <c r="A20" s="1" t="s">
        <v>13</v>
      </c>
      <c r="B20" s="8">
        <f t="shared" si="0"/>
        <v>13.356060606060606</v>
      </c>
      <c r="C20" s="7">
        <v>15.5</v>
      </c>
      <c r="D20">
        <v>16.5</v>
      </c>
      <c r="E20">
        <v>13.5</v>
      </c>
      <c r="F20">
        <v>15.5</v>
      </c>
      <c r="G20">
        <v>14.5</v>
      </c>
      <c r="H20">
        <v>13.5</v>
      </c>
      <c r="I20">
        <v>12.5</v>
      </c>
      <c r="J20">
        <v>12.5</v>
      </c>
      <c r="K20">
        <v>13</v>
      </c>
      <c r="L20">
        <v>13</v>
      </c>
      <c r="M20">
        <v>13.5</v>
      </c>
      <c r="N20">
        <v>13</v>
      </c>
      <c r="O20" s="7">
        <v>7</v>
      </c>
      <c r="P20">
        <v>9.5</v>
      </c>
      <c r="Q20">
        <v>13</v>
      </c>
      <c r="R20">
        <v>11</v>
      </c>
      <c r="S20">
        <v>11.5</v>
      </c>
      <c r="T20" s="7">
        <v>13</v>
      </c>
      <c r="U20">
        <v>11.5</v>
      </c>
      <c r="V20">
        <v>15</v>
      </c>
      <c r="W20">
        <v>12</v>
      </c>
      <c r="X20">
        <v>12.5</v>
      </c>
      <c r="Y20">
        <v>12.5</v>
      </c>
      <c r="Z20">
        <v>15.5</v>
      </c>
      <c r="AA20">
        <v>12</v>
      </c>
      <c r="AB20">
        <v>13</v>
      </c>
      <c r="AC20">
        <v>14.5</v>
      </c>
      <c r="AD20">
        <v>15</v>
      </c>
      <c r="AE20">
        <v>15</v>
      </c>
      <c r="AF20">
        <v>11.5</v>
      </c>
      <c r="AG20">
        <v>9.5</v>
      </c>
      <c r="AH20">
        <v>11.5</v>
      </c>
      <c r="AI20">
        <v>14</v>
      </c>
      <c r="AJ20">
        <v>14.5</v>
      </c>
      <c r="AK20">
        <v>8.5</v>
      </c>
      <c r="AL20">
        <v>11.5</v>
      </c>
      <c r="AM20">
        <v>13.5</v>
      </c>
      <c r="AN20">
        <v>12.5</v>
      </c>
      <c r="AO20">
        <v>11</v>
      </c>
      <c r="AP20">
        <v>10</v>
      </c>
      <c r="AQ20">
        <v>14</v>
      </c>
      <c r="AR20">
        <v>14.5</v>
      </c>
      <c r="AS20">
        <v>12</v>
      </c>
      <c r="AT20">
        <v>14</v>
      </c>
      <c r="AU20">
        <v>16</v>
      </c>
      <c r="AV20">
        <v>19</v>
      </c>
      <c r="AW20">
        <v>13</v>
      </c>
      <c r="AX20">
        <v>15.5</v>
      </c>
      <c r="AY20">
        <v>16.5</v>
      </c>
      <c r="AZ20">
        <v>17</v>
      </c>
      <c r="BA20">
        <v>14.5</v>
      </c>
      <c r="BB20">
        <v>14.5</v>
      </c>
      <c r="BC20">
        <v>13.5</v>
      </c>
      <c r="BD20">
        <v>14</v>
      </c>
      <c r="BE20">
        <v>14.5</v>
      </c>
      <c r="BF20">
        <v>14.5</v>
      </c>
      <c r="BG20">
        <v>14</v>
      </c>
      <c r="BH20">
        <v>14.5</v>
      </c>
      <c r="BI20">
        <v>14.5</v>
      </c>
      <c r="BJ20">
        <v>17</v>
      </c>
      <c r="BK20" s="7">
        <v>14</v>
      </c>
      <c r="BL20">
        <v>11.5</v>
      </c>
      <c r="BM20" s="7">
        <v>13</v>
      </c>
      <c r="BN20">
        <v>12</v>
      </c>
      <c r="BO20" s="11">
        <v>13.5</v>
      </c>
      <c r="BP20">
        <v>12.5</v>
      </c>
    </row>
  </sheetData>
  <mergeCells count="8">
    <mergeCell ref="AM2:AP2"/>
    <mergeCell ref="AQ2:BA2"/>
    <mergeCell ref="BB2:BJ2"/>
    <mergeCell ref="BK2:BP2"/>
    <mergeCell ref="C2:I2"/>
    <mergeCell ref="J2:P2"/>
    <mergeCell ref="Q2:AA2"/>
    <mergeCell ref="AB2:A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4:F26"/>
  <sheetViews>
    <sheetView workbookViewId="0">
      <selection activeCell="E5" sqref="E5:E18"/>
    </sheetView>
  </sheetViews>
  <sheetFormatPr baseColWidth="10" defaultColWidth="9.140625" defaultRowHeight="15" x14ac:dyDescent="0.25"/>
  <cols>
    <col min="1" max="2" width="9.140625" style="1"/>
    <col min="3" max="3" width="34.5703125" style="1" customWidth="1"/>
    <col min="4" max="4" width="12" style="1" customWidth="1"/>
    <col min="5" max="16384" width="9.140625" style="1"/>
  </cols>
  <sheetData>
    <row r="4" spans="2:6" x14ac:dyDescent="0.25">
      <c r="D4" s="1" t="s">
        <v>17</v>
      </c>
      <c r="E4" s="1" t="s">
        <v>35</v>
      </c>
      <c r="F4" s="1" t="s">
        <v>37</v>
      </c>
    </row>
    <row r="5" spans="2:6" x14ac:dyDescent="0.25">
      <c r="B5" s="1" t="s">
        <v>0</v>
      </c>
      <c r="C5" s="1" t="s">
        <v>18</v>
      </c>
      <c r="D5" s="1">
        <v>1.5</v>
      </c>
      <c r="E5" s="4"/>
      <c r="F5" s="1">
        <f>D5*E5</f>
        <v>0</v>
      </c>
    </row>
    <row r="6" spans="2:6" x14ac:dyDescent="0.25">
      <c r="B6" s="1" t="s">
        <v>1</v>
      </c>
      <c r="C6" s="1" t="s">
        <v>19</v>
      </c>
      <c r="D6" s="1">
        <v>1.5</v>
      </c>
      <c r="E6" s="4"/>
      <c r="F6" s="1">
        <f>D6*E6</f>
        <v>0</v>
      </c>
    </row>
    <row r="7" spans="2:6" x14ac:dyDescent="0.25">
      <c r="B7" s="1" t="s">
        <v>40</v>
      </c>
      <c r="C7" s="1" t="s">
        <v>42</v>
      </c>
      <c r="D7" s="1">
        <v>3</v>
      </c>
      <c r="E7" s="4"/>
      <c r="F7" s="1">
        <f>D7*E7</f>
        <v>0</v>
      </c>
    </row>
    <row r="8" spans="2:6" x14ac:dyDescent="0.25">
      <c r="B8" s="1" t="s">
        <v>41</v>
      </c>
      <c r="C8" s="1" t="s">
        <v>43</v>
      </c>
      <c r="D8" s="1">
        <v>3</v>
      </c>
      <c r="E8" s="4"/>
      <c r="F8" s="1">
        <f>D8*E8</f>
        <v>0</v>
      </c>
    </row>
    <row r="9" spans="2:6" x14ac:dyDescent="0.25">
      <c r="B9" s="1" t="s">
        <v>3</v>
      </c>
      <c r="C9" s="1" t="s">
        <v>44</v>
      </c>
      <c r="D9" s="1">
        <v>2</v>
      </c>
      <c r="E9" s="4"/>
      <c r="F9" s="1">
        <f t="shared" ref="F9:F18" si="0">D9*E9</f>
        <v>0</v>
      </c>
    </row>
    <row r="10" spans="2:6" x14ac:dyDescent="0.25">
      <c r="B10" s="1" t="s">
        <v>4</v>
      </c>
      <c r="C10" s="1" t="s">
        <v>45</v>
      </c>
      <c r="D10" s="1">
        <v>3</v>
      </c>
      <c r="E10" s="4"/>
      <c r="F10" s="1">
        <f t="shared" si="0"/>
        <v>0</v>
      </c>
    </row>
    <row r="11" spans="2:6" x14ac:dyDescent="0.25">
      <c r="B11" s="1" t="s">
        <v>5</v>
      </c>
      <c r="C11" s="1" t="s">
        <v>46</v>
      </c>
      <c r="D11" s="1">
        <v>2</v>
      </c>
      <c r="E11" s="4"/>
      <c r="F11" s="1">
        <f t="shared" si="0"/>
        <v>0</v>
      </c>
    </row>
    <row r="12" spans="2:6" x14ac:dyDescent="0.25">
      <c r="B12" s="1" t="s">
        <v>6</v>
      </c>
      <c r="C12" s="1" t="s">
        <v>25</v>
      </c>
      <c r="D12" s="1">
        <v>1</v>
      </c>
      <c r="E12" s="4"/>
      <c r="F12" s="1">
        <f t="shared" si="0"/>
        <v>0</v>
      </c>
    </row>
    <row r="13" spans="2:6" x14ac:dyDescent="0.25">
      <c r="B13" s="1" t="s">
        <v>7</v>
      </c>
      <c r="C13" s="1" t="s">
        <v>26</v>
      </c>
      <c r="D13" s="1">
        <v>1</v>
      </c>
      <c r="E13" s="4"/>
      <c r="F13" s="1">
        <f t="shared" si="0"/>
        <v>0</v>
      </c>
    </row>
    <row r="14" spans="2:6" x14ac:dyDescent="0.25">
      <c r="B14" s="1" t="s">
        <v>8</v>
      </c>
      <c r="C14" s="1" t="s">
        <v>27</v>
      </c>
      <c r="D14" s="1">
        <v>2</v>
      </c>
      <c r="E14" s="4"/>
      <c r="F14" s="1">
        <f t="shared" si="0"/>
        <v>0</v>
      </c>
    </row>
    <row r="15" spans="2:6" x14ac:dyDescent="0.25">
      <c r="B15" s="1" t="s">
        <v>9</v>
      </c>
      <c r="C15" s="1" t="s">
        <v>28</v>
      </c>
      <c r="D15" s="1">
        <v>2.5</v>
      </c>
      <c r="E15" s="4"/>
      <c r="F15" s="1">
        <f t="shared" si="0"/>
        <v>0</v>
      </c>
    </row>
    <row r="16" spans="2:6" x14ac:dyDescent="0.25">
      <c r="B16" s="1" t="s">
        <v>10</v>
      </c>
      <c r="C16" s="1" t="s">
        <v>29</v>
      </c>
      <c r="D16" s="1">
        <v>2.5</v>
      </c>
      <c r="E16" s="4"/>
      <c r="F16" s="1">
        <f t="shared" si="0"/>
        <v>0</v>
      </c>
    </row>
    <row r="17" spans="1:6" x14ac:dyDescent="0.25">
      <c r="B17" s="1" t="s">
        <v>11</v>
      </c>
      <c r="C17" s="1" t="s">
        <v>30</v>
      </c>
      <c r="D17" s="1">
        <v>1</v>
      </c>
      <c r="E17" s="4"/>
      <c r="F17" s="1">
        <f t="shared" si="0"/>
        <v>0</v>
      </c>
    </row>
    <row r="18" spans="1:6" x14ac:dyDescent="0.25">
      <c r="B18" s="1" t="s">
        <v>12</v>
      </c>
      <c r="C18" s="1" t="s">
        <v>31</v>
      </c>
      <c r="D18" s="1">
        <v>1</v>
      </c>
      <c r="E18" s="4"/>
      <c r="F18" s="1">
        <f t="shared" si="0"/>
        <v>0</v>
      </c>
    </row>
    <row r="22" spans="1:6" x14ac:dyDescent="0.25">
      <c r="A22" s="1" t="s">
        <v>36</v>
      </c>
      <c r="D22" s="1">
        <f>SUM(D5:D21)</f>
        <v>27</v>
      </c>
      <c r="F22" s="1">
        <f>SUM(F5:F21)</f>
        <v>0</v>
      </c>
    </row>
    <row r="23" spans="1:6" x14ac:dyDescent="0.25">
      <c r="A23" s="1" t="s">
        <v>38</v>
      </c>
      <c r="F23" s="3">
        <f>F22/D22</f>
        <v>0</v>
      </c>
    </row>
    <row r="24" spans="1:6" x14ac:dyDescent="0.25">
      <c r="B24" s="1" t="s">
        <v>16</v>
      </c>
      <c r="C24" s="1" t="s">
        <v>34</v>
      </c>
      <c r="E24" s="4"/>
      <c r="F24" s="4">
        <f>E24</f>
        <v>0</v>
      </c>
    </row>
    <row r="25" spans="1:6" ht="15.75" thickBot="1" x14ac:dyDescent="0.3"/>
    <row r="26" spans="1:6" ht="15.75" thickBot="1" x14ac:dyDescent="0.3">
      <c r="C26" s="1" t="s">
        <v>39</v>
      </c>
      <c r="F26" s="2">
        <f>(F24+F23)/2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4:F26"/>
  <sheetViews>
    <sheetView workbookViewId="0">
      <selection activeCell="E5" sqref="E5:E19"/>
    </sheetView>
  </sheetViews>
  <sheetFormatPr baseColWidth="10" defaultColWidth="9.140625" defaultRowHeight="15" x14ac:dyDescent="0.25"/>
  <cols>
    <col min="1" max="2" width="9.140625" style="1"/>
    <col min="3" max="3" width="34.5703125" style="1" customWidth="1"/>
    <col min="4" max="4" width="12" style="1" customWidth="1"/>
    <col min="5" max="16384" width="9.140625" style="1"/>
  </cols>
  <sheetData>
    <row r="4" spans="2:6" x14ac:dyDescent="0.25">
      <c r="D4" s="1" t="s">
        <v>17</v>
      </c>
      <c r="E4" s="1" t="s">
        <v>35</v>
      </c>
      <c r="F4" s="1" t="s">
        <v>37</v>
      </c>
    </row>
    <row r="5" spans="2:6" x14ac:dyDescent="0.25">
      <c r="B5" s="1" t="s">
        <v>0</v>
      </c>
      <c r="C5" s="1" t="s">
        <v>18</v>
      </c>
      <c r="D5" s="1">
        <v>1.5</v>
      </c>
      <c r="E5" s="4"/>
      <c r="F5" s="1">
        <f>D5*E5</f>
        <v>0</v>
      </c>
    </row>
    <row r="6" spans="2:6" x14ac:dyDescent="0.25">
      <c r="B6" s="1" t="s">
        <v>1</v>
      </c>
      <c r="C6" s="1" t="s">
        <v>19</v>
      </c>
      <c r="D6" s="1">
        <v>1.5</v>
      </c>
      <c r="E6" s="4"/>
      <c r="F6" s="1">
        <f>D6*E6</f>
        <v>0</v>
      </c>
    </row>
    <row r="7" spans="2:6" x14ac:dyDescent="0.25">
      <c r="B7" s="1" t="s">
        <v>40</v>
      </c>
      <c r="C7" s="1" t="s">
        <v>47</v>
      </c>
      <c r="D7" s="1">
        <v>2</v>
      </c>
      <c r="E7" s="4"/>
      <c r="F7" s="1">
        <f>D7*E7</f>
        <v>0</v>
      </c>
    </row>
    <row r="8" spans="2:6" x14ac:dyDescent="0.25">
      <c r="B8" s="1" t="s">
        <v>41</v>
      </c>
      <c r="C8" s="1" t="s">
        <v>48</v>
      </c>
      <c r="D8" s="1">
        <v>2</v>
      </c>
      <c r="E8" s="4"/>
      <c r="F8" s="1">
        <f>D8*E8</f>
        <v>0</v>
      </c>
    </row>
    <row r="9" spans="2:6" x14ac:dyDescent="0.25">
      <c r="B9" s="1" t="s">
        <v>49</v>
      </c>
      <c r="C9" s="1" t="s">
        <v>50</v>
      </c>
      <c r="D9" s="1">
        <v>2</v>
      </c>
      <c r="E9" s="4"/>
      <c r="F9" s="1">
        <f t="shared" ref="F9:F19" si="0">D9*E9</f>
        <v>0</v>
      </c>
    </row>
    <row r="10" spans="2:6" x14ac:dyDescent="0.25">
      <c r="B10" s="1" t="s">
        <v>3</v>
      </c>
      <c r="C10" s="1" t="s">
        <v>51</v>
      </c>
      <c r="D10" s="1">
        <v>2</v>
      </c>
      <c r="E10" s="4"/>
      <c r="F10" s="1">
        <f t="shared" si="0"/>
        <v>0</v>
      </c>
    </row>
    <row r="11" spans="2:6" x14ac:dyDescent="0.25">
      <c r="B11" s="1" t="s">
        <v>4</v>
      </c>
      <c r="C11" s="1" t="s">
        <v>52</v>
      </c>
      <c r="D11" s="1">
        <v>2</v>
      </c>
      <c r="E11" s="4"/>
      <c r="F11" s="1">
        <f t="shared" si="0"/>
        <v>0</v>
      </c>
    </row>
    <row r="12" spans="2:6" x14ac:dyDescent="0.25">
      <c r="B12" s="1" t="s">
        <v>5</v>
      </c>
      <c r="C12" s="1" t="s">
        <v>53</v>
      </c>
      <c r="D12" s="1">
        <v>2</v>
      </c>
      <c r="E12" s="4"/>
      <c r="F12" s="1">
        <f t="shared" si="0"/>
        <v>0</v>
      </c>
    </row>
    <row r="13" spans="2:6" x14ac:dyDescent="0.25">
      <c r="B13" s="1" t="s">
        <v>6</v>
      </c>
      <c r="C13" s="1" t="s">
        <v>25</v>
      </c>
      <c r="D13" s="1">
        <v>1</v>
      </c>
      <c r="E13" s="4"/>
      <c r="F13" s="1">
        <f t="shared" si="0"/>
        <v>0</v>
      </c>
    </row>
    <row r="14" spans="2:6" x14ac:dyDescent="0.25">
      <c r="B14" s="1" t="s">
        <v>7</v>
      </c>
      <c r="C14" s="1" t="s">
        <v>26</v>
      </c>
      <c r="D14" s="1">
        <v>1</v>
      </c>
      <c r="E14" s="4"/>
      <c r="F14" s="1">
        <f t="shared" si="0"/>
        <v>0</v>
      </c>
    </row>
    <row r="15" spans="2:6" x14ac:dyDescent="0.25">
      <c r="B15" s="1" t="s">
        <v>9</v>
      </c>
      <c r="C15" s="1" t="s">
        <v>27</v>
      </c>
      <c r="D15" s="1">
        <v>2</v>
      </c>
      <c r="E15" s="4"/>
      <c r="F15" s="1">
        <f t="shared" si="0"/>
        <v>0</v>
      </c>
    </row>
    <row r="16" spans="2:6" x14ac:dyDescent="0.25">
      <c r="B16" s="1" t="s">
        <v>10</v>
      </c>
      <c r="C16" s="1" t="s">
        <v>28</v>
      </c>
      <c r="D16" s="1">
        <v>2.5</v>
      </c>
      <c r="E16" s="4"/>
      <c r="F16" s="1">
        <f t="shared" si="0"/>
        <v>0</v>
      </c>
    </row>
    <row r="17" spans="1:6" x14ac:dyDescent="0.25">
      <c r="B17" s="1" t="s">
        <v>11</v>
      </c>
      <c r="C17" s="1" t="s">
        <v>29</v>
      </c>
      <c r="D17" s="1">
        <v>2.5</v>
      </c>
      <c r="E17" s="4"/>
      <c r="F17" s="1">
        <f t="shared" si="0"/>
        <v>0</v>
      </c>
    </row>
    <row r="18" spans="1:6" x14ac:dyDescent="0.25">
      <c r="B18" s="1" t="s">
        <v>12</v>
      </c>
      <c r="C18" s="1" t="s">
        <v>30</v>
      </c>
      <c r="D18" s="1">
        <v>1</v>
      </c>
      <c r="E18" s="4"/>
      <c r="F18" s="1">
        <f t="shared" si="0"/>
        <v>0</v>
      </c>
    </row>
    <row r="19" spans="1:6" x14ac:dyDescent="0.25">
      <c r="B19" s="1" t="s">
        <v>13</v>
      </c>
      <c r="C19" s="1" t="s">
        <v>31</v>
      </c>
      <c r="D19" s="1">
        <v>1</v>
      </c>
      <c r="E19" s="4"/>
      <c r="F19" s="1">
        <f t="shared" si="0"/>
        <v>0</v>
      </c>
    </row>
    <row r="22" spans="1:6" x14ac:dyDescent="0.25">
      <c r="A22" s="1" t="s">
        <v>36</v>
      </c>
      <c r="D22" s="1">
        <f>SUM(D5:D21)</f>
        <v>26</v>
      </c>
      <c r="F22" s="1">
        <f>SUM(F5:F21)</f>
        <v>0</v>
      </c>
    </row>
    <row r="23" spans="1:6" x14ac:dyDescent="0.25">
      <c r="A23" s="1" t="s">
        <v>38</v>
      </c>
      <c r="F23" s="3">
        <f>F22/D22</f>
        <v>0</v>
      </c>
    </row>
    <row r="24" spans="1:6" x14ac:dyDescent="0.25">
      <c r="B24" s="1" t="s">
        <v>16</v>
      </c>
      <c r="C24" s="1" t="s">
        <v>34</v>
      </c>
      <c r="E24" s="4"/>
      <c r="F24" s="4">
        <f>E24</f>
        <v>0</v>
      </c>
    </row>
    <row r="25" spans="1:6" ht="15.75" thickBot="1" x14ac:dyDescent="0.3"/>
    <row r="26" spans="1:6" ht="15.75" thickBot="1" x14ac:dyDescent="0.3">
      <c r="C26" s="1" t="s">
        <v>39</v>
      </c>
      <c r="F26" s="2">
        <f>(F24+F23)/2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F26"/>
  <sheetViews>
    <sheetView workbookViewId="0">
      <selection activeCell="J18" sqref="J18"/>
    </sheetView>
  </sheetViews>
  <sheetFormatPr baseColWidth="10" defaultColWidth="9.140625" defaultRowHeight="15" x14ac:dyDescent="0.25"/>
  <cols>
    <col min="1" max="1" width="8.42578125" style="1" customWidth="1"/>
    <col min="2" max="2" width="6" style="1" customWidth="1"/>
    <col min="3" max="3" width="36.85546875" style="1" customWidth="1"/>
    <col min="4" max="4" width="12" style="1" customWidth="1"/>
    <col min="5" max="16384" width="9.140625" style="1"/>
  </cols>
  <sheetData>
    <row r="4" spans="2:6" x14ac:dyDescent="0.25">
      <c r="D4" s="1" t="s">
        <v>17</v>
      </c>
      <c r="E4" s="1" t="s">
        <v>35</v>
      </c>
      <c r="F4" s="1" t="s">
        <v>37</v>
      </c>
    </row>
    <row r="5" spans="2:6" x14ac:dyDescent="0.25">
      <c r="B5" s="1" t="s">
        <v>0</v>
      </c>
      <c r="C5" s="1" t="s">
        <v>18</v>
      </c>
      <c r="D5" s="1">
        <v>1.5</v>
      </c>
      <c r="E5" s="4"/>
      <c r="F5" s="1">
        <f>D5*E5</f>
        <v>0</v>
      </c>
    </row>
    <row r="6" spans="2:6" x14ac:dyDescent="0.25">
      <c r="B6" s="1" t="s">
        <v>1</v>
      </c>
      <c r="C6" s="1" t="s">
        <v>19</v>
      </c>
      <c r="D6" s="1">
        <v>1.5</v>
      </c>
      <c r="E6" s="4"/>
      <c r="F6" s="1">
        <f>D6*E6</f>
        <v>0</v>
      </c>
    </row>
    <row r="7" spans="2:6" x14ac:dyDescent="0.25">
      <c r="B7" s="1" t="s">
        <v>40</v>
      </c>
      <c r="C7" s="1" t="s">
        <v>54</v>
      </c>
      <c r="D7" s="1">
        <v>3</v>
      </c>
      <c r="E7" s="4"/>
      <c r="F7" s="1">
        <f>D7*E7</f>
        <v>0</v>
      </c>
    </row>
    <row r="8" spans="2:6" x14ac:dyDescent="0.25">
      <c r="B8" s="1" t="s">
        <v>41</v>
      </c>
      <c r="C8" s="1" t="s">
        <v>55</v>
      </c>
      <c r="D8" s="1">
        <v>2</v>
      </c>
      <c r="E8" s="4"/>
      <c r="F8" s="1">
        <f>D8*E8</f>
        <v>0</v>
      </c>
    </row>
    <row r="9" spans="2:6" x14ac:dyDescent="0.25">
      <c r="B9" s="1" t="s">
        <v>49</v>
      </c>
      <c r="C9" s="1" t="s">
        <v>56</v>
      </c>
      <c r="D9" s="1">
        <v>2</v>
      </c>
      <c r="E9" s="4"/>
      <c r="F9" s="1">
        <f t="shared" ref="F9:F19" si="0">D9*E9</f>
        <v>0</v>
      </c>
    </row>
    <row r="10" spans="2:6" x14ac:dyDescent="0.25">
      <c r="B10" s="1" t="s">
        <v>3</v>
      </c>
      <c r="C10" s="1" t="s">
        <v>51</v>
      </c>
      <c r="D10" s="1">
        <v>2</v>
      </c>
      <c r="E10" s="4"/>
      <c r="F10" s="1">
        <f t="shared" si="0"/>
        <v>0</v>
      </c>
    </row>
    <row r="11" spans="2:6" x14ac:dyDescent="0.25">
      <c r="B11" s="1" t="s">
        <v>4</v>
      </c>
      <c r="C11" s="1" t="s">
        <v>57</v>
      </c>
      <c r="D11" s="1">
        <v>1</v>
      </c>
      <c r="E11" s="4"/>
      <c r="F11" s="1">
        <f t="shared" si="0"/>
        <v>0</v>
      </c>
    </row>
    <row r="12" spans="2:6" x14ac:dyDescent="0.25">
      <c r="B12" s="1" t="s">
        <v>5</v>
      </c>
      <c r="C12" s="1" t="s">
        <v>58</v>
      </c>
      <c r="D12" s="1">
        <v>2</v>
      </c>
      <c r="E12" s="4"/>
      <c r="F12" s="1">
        <f t="shared" si="0"/>
        <v>0</v>
      </c>
    </row>
    <row r="13" spans="2:6" x14ac:dyDescent="0.25">
      <c r="B13" s="1" t="s">
        <v>6</v>
      </c>
      <c r="C13" s="1" t="s">
        <v>25</v>
      </c>
      <c r="D13" s="1">
        <v>1</v>
      </c>
      <c r="E13" s="4"/>
      <c r="F13" s="1">
        <f t="shared" si="0"/>
        <v>0</v>
      </c>
    </row>
    <row r="14" spans="2:6" x14ac:dyDescent="0.25">
      <c r="B14" s="1" t="s">
        <v>7</v>
      </c>
      <c r="C14" s="1" t="s">
        <v>26</v>
      </c>
      <c r="D14" s="1">
        <v>1</v>
      </c>
      <c r="E14" s="4"/>
      <c r="F14" s="1">
        <f t="shared" si="0"/>
        <v>0</v>
      </c>
    </row>
    <row r="15" spans="2:6" x14ac:dyDescent="0.25">
      <c r="B15" s="1" t="s">
        <v>9</v>
      </c>
      <c r="C15" s="1" t="s">
        <v>27</v>
      </c>
      <c r="D15" s="1">
        <v>2</v>
      </c>
      <c r="E15" s="4"/>
      <c r="F15" s="1">
        <f t="shared" si="0"/>
        <v>0</v>
      </c>
    </row>
    <row r="16" spans="2:6" x14ac:dyDescent="0.25">
      <c r="B16" s="1" t="s">
        <v>10</v>
      </c>
      <c r="C16" s="1" t="s">
        <v>28</v>
      </c>
      <c r="D16" s="1">
        <v>2.5</v>
      </c>
      <c r="E16" s="4"/>
      <c r="F16" s="1">
        <f t="shared" si="0"/>
        <v>0</v>
      </c>
    </row>
    <row r="17" spans="1:6" x14ac:dyDescent="0.25">
      <c r="B17" s="1" t="s">
        <v>11</v>
      </c>
      <c r="C17" s="1" t="s">
        <v>29</v>
      </c>
      <c r="D17" s="1">
        <v>2.5</v>
      </c>
      <c r="E17" s="4"/>
      <c r="F17" s="1">
        <f t="shared" si="0"/>
        <v>0</v>
      </c>
    </row>
    <row r="18" spans="1:6" x14ac:dyDescent="0.25">
      <c r="B18" s="1" t="s">
        <v>12</v>
      </c>
      <c r="C18" s="1" t="s">
        <v>30</v>
      </c>
      <c r="D18" s="1">
        <v>1</v>
      </c>
      <c r="E18" s="4"/>
      <c r="F18" s="1">
        <f t="shared" si="0"/>
        <v>0</v>
      </c>
    </row>
    <row r="19" spans="1:6" x14ac:dyDescent="0.25">
      <c r="B19" s="1" t="s">
        <v>13</v>
      </c>
      <c r="C19" s="1" t="s">
        <v>31</v>
      </c>
      <c r="D19" s="1">
        <v>1</v>
      </c>
      <c r="E19" s="4"/>
      <c r="F19" s="1">
        <f t="shared" si="0"/>
        <v>0</v>
      </c>
    </row>
    <row r="22" spans="1:6" x14ac:dyDescent="0.25">
      <c r="A22" s="1" t="s">
        <v>36</v>
      </c>
      <c r="D22" s="1">
        <f>SUM(D5:D21)</f>
        <v>26</v>
      </c>
      <c r="F22" s="1">
        <f>SUM(F5:F21)</f>
        <v>0</v>
      </c>
    </row>
    <row r="23" spans="1:6" x14ac:dyDescent="0.25">
      <c r="A23" s="1" t="s">
        <v>38</v>
      </c>
      <c r="F23" s="3">
        <f>F22/D22</f>
        <v>0</v>
      </c>
    </row>
    <row r="24" spans="1:6" x14ac:dyDescent="0.25">
      <c r="B24" s="1" t="s">
        <v>16</v>
      </c>
      <c r="C24" s="1" t="s">
        <v>34</v>
      </c>
      <c r="E24" s="4"/>
      <c r="F24" s="4">
        <f>E24</f>
        <v>0</v>
      </c>
    </row>
    <row r="25" spans="1:6" ht="15.75" thickBot="1" x14ac:dyDescent="0.3"/>
    <row r="26" spans="1:6" ht="15.75" thickBot="1" x14ac:dyDescent="0.3">
      <c r="C26" s="1" t="s">
        <v>39</v>
      </c>
      <c r="F26" s="2">
        <f>(F24+F23)/2</f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4:F26"/>
  <sheetViews>
    <sheetView topLeftCell="A4" zoomScale="130" zoomScaleNormal="130" workbookViewId="0">
      <selection activeCell="E5" sqref="E5:E18"/>
    </sheetView>
  </sheetViews>
  <sheetFormatPr baseColWidth="10" defaultColWidth="9.140625" defaultRowHeight="15" x14ac:dyDescent="0.25"/>
  <cols>
    <col min="1" max="2" width="9.140625" style="1"/>
    <col min="3" max="3" width="34.5703125" style="1" customWidth="1"/>
    <col min="4" max="4" width="12" style="1" customWidth="1"/>
    <col min="5" max="16384" width="9.140625" style="1"/>
  </cols>
  <sheetData>
    <row r="4" spans="2:6" x14ac:dyDescent="0.25">
      <c r="D4" s="1" t="s">
        <v>17</v>
      </c>
      <c r="E4" s="1" t="s">
        <v>35</v>
      </c>
      <c r="F4" s="1" t="s">
        <v>37</v>
      </c>
    </row>
    <row r="5" spans="2:6" x14ac:dyDescent="0.25">
      <c r="B5" s="1" t="s">
        <v>0</v>
      </c>
      <c r="C5" s="1" t="s">
        <v>18</v>
      </c>
      <c r="D5" s="1">
        <v>1.5</v>
      </c>
      <c r="E5" s="4"/>
      <c r="F5" s="1">
        <f>D5*E5</f>
        <v>0</v>
      </c>
    </row>
    <row r="6" spans="2:6" x14ac:dyDescent="0.25">
      <c r="B6" s="1" t="s">
        <v>1</v>
      </c>
      <c r="C6" s="1" t="s">
        <v>19</v>
      </c>
      <c r="D6" s="1">
        <v>1.5</v>
      </c>
      <c r="E6" s="4"/>
      <c r="F6" s="1">
        <f>D6*E6</f>
        <v>0</v>
      </c>
    </row>
    <row r="7" spans="2:6" x14ac:dyDescent="0.25">
      <c r="B7" s="1" t="s">
        <v>40</v>
      </c>
      <c r="C7" s="1" t="s">
        <v>59</v>
      </c>
      <c r="D7" s="1">
        <v>2</v>
      </c>
      <c r="E7" s="4"/>
      <c r="F7" s="1">
        <f>D7*E7</f>
        <v>0</v>
      </c>
    </row>
    <row r="8" spans="2:6" x14ac:dyDescent="0.25">
      <c r="B8" s="1" t="s">
        <v>41</v>
      </c>
      <c r="C8" s="1" t="s">
        <v>42</v>
      </c>
      <c r="D8" s="1">
        <v>2</v>
      </c>
      <c r="E8" s="4"/>
      <c r="F8" s="1">
        <f>D8*E8</f>
        <v>0</v>
      </c>
    </row>
    <row r="9" spans="2:6" x14ac:dyDescent="0.25">
      <c r="B9" s="1" t="s">
        <v>3</v>
      </c>
      <c r="C9" s="1" t="s">
        <v>60</v>
      </c>
      <c r="D9" s="1">
        <v>2</v>
      </c>
      <c r="E9" s="4"/>
      <c r="F9" s="1">
        <f t="shared" ref="F9:F18" si="0">D9*E9</f>
        <v>0</v>
      </c>
    </row>
    <row r="10" spans="2:6" x14ac:dyDescent="0.25">
      <c r="B10" s="1" t="s">
        <v>4</v>
      </c>
      <c r="C10" s="1" t="s">
        <v>61</v>
      </c>
      <c r="D10" s="1">
        <v>3</v>
      </c>
      <c r="E10" s="4"/>
      <c r="F10" s="1">
        <f t="shared" si="0"/>
        <v>0</v>
      </c>
    </row>
    <row r="11" spans="2:6" x14ac:dyDescent="0.25">
      <c r="B11" s="1" t="s">
        <v>5</v>
      </c>
      <c r="C11" s="1" t="s">
        <v>62</v>
      </c>
      <c r="D11" s="1">
        <v>3</v>
      </c>
      <c r="E11" s="4"/>
      <c r="F11" s="1">
        <f t="shared" si="0"/>
        <v>0</v>
      </c>
    </row>
    <row r="12" spans="2:6" x14ac:dyDescent="0.25">
      <c r="B12" s="1" t="s">
        <v>6</v>
      </c>
      <c r="C12" s="1" t="s">
        <v>25</v>
      </c>
      <c r="D12" s="1">
        <v>1</v>
      </c>
      <c r="E12" s="4"/>
      <c r="F12" s="1">
        <f t="shared" si="0"/>
        <v>0</v>
      </c>
    </row>
    <row r="13" spans="2:6" x14ac:dyDescent="0.25">
      <c r="B13" s="1" t="s">
        <v>7</v>
      </c>
      <c r="C13" s="1" t="s">
        <v>26</v>
      </c>
      <c r="D13" s="1">
        <v>1</v>
      </c>
      <c r="E13" s="4"/>
      <c r="F13" s="1">
        <f t="shared" si="0"/>
        <v>0</v>
      </c>
    </row>
    <row r="14" spans="2:6" x14ac:dyDescent="0.25">
      <c r="B14" s="1" t="s">
        <v>9</v>
      </c>
      <c r="C14" s="1" t="s">
        <v>27</v>
      </c>
      <c r="D14" s="1">
        <v>2</v>
      </c>
      <c r="E14" s="4"/>
      <c r="F14" s="1">
        <f t="shared" si="0"/>
        <v>0</v>
      </c>
    </row>
    <row r="15" spans="2:6" x14ac:dyDescent="0.25">
      <c r="B15" s="1" t="s">
        <v>10</v>
      </c>
      <c r="C15" s="1" t="s">
        <v>28</v>
      </c>
      <c r="D15" s="1">
        <v>2.5</v>
      </c>
      <c r="E15" s="4"/>
      <c r="F15" s="1">
        <f t="shared" si="0"/>
        <v>0</v>
      </c>
    </row>
    <row r="16" spans="2:6" x14ac:dyDescent="0.25">
      <c r="B16" s="1" t="s">
        <v>11</v>
      </c>
      <c r="C16" s="1" t="s">
        <v>29</v>
      </c>
      <c r="D16" s="1">
        <v>2.5</v>
      </c>
      <c r="E16" s="4"/>
      <c r="F16" s="1">
        <f t="shared" si="0"/>
        <v>0</v>
      </c>
    </row>
    <row r="17" spans="1:6" x14ac:dyDescent="0.25">
      <c r="B17" s="1" t="s">
        <v>12</v>
      </c>
      <c r="C17" s="1" t="s">
        <v>30</v>
      </c>
      <c r="D17" s="1">
        <v>1</v>
      </c>
      <c r="E17" s="4"/>
      <c r="F17" s="1">
        <f t="shared" si="0"/>
        <v>0</v>
      </c>
    </row>
    <row r="18" spans="1:6" x14ac:dyDescent="0.25">
      <c r="B18" s="1" t="s">
        <v>13</v>
      </c>
      <c r="C18" s="1" t="s">
        <v>31</v>
      </c>
      <c r="D18" s="1">
        <v>1</v>
      </c>
      <c r="E18" s="4"/>
      <c r="F18" s="1">
        <f t="shared" si="0"/>
        <v>0</v>
      </c>
    </row>
    <row r="22" spans="1:6" x14ac:dyDescent="0.25">
      <c r="A22" s="1" t="s">
        <v>36</v>
      </c>
      <c r="D22" s="1">
        <f>SUM(D5:D21)</f>
        <v>26</v>
      </c>
      <c r="F22" s="1">
        <f>SUM(F5:F21)</f>
        <v>0</v>
      </c>
    </row>
    <row r="23" spans="1:6" x14ac:dyDescent="0.25">
      <c r="A23" s="1" t="s">
        <v>38</v>
      </c>
      <c r="F23" s="3">
        <f>F22/D22</f>
        <v>0</v>
      </c>
    </row>
    <row r="24" spans="1:6" x14ac:dyDescent="0.25">
      <c r="B24" s="1" t="s">
        <v>16</v>
      </c>
      <c r="C24" s="1" t="s">
        <v>34</v>
      </c>
      <c r="E24" s="4"/>
      <c r="F24" s="4">
        <f>E24</f>
        <v>0</v>
      </c>
    </row>
    <row r="25" spans="1:6" ht="15.75" thickBot="1" x14ac:dyDescent="0.3"/>
    <row r="26" spans="1:6" ht="15.75" thickBot="1" x14ac:dyDescent="0.3">
      <c r="C26" s="1" t="s">
        <v>39</v>
      </c>
      <c r="F26" s="2">
        <f>(F24+F23)/2</f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4:F26"/>
  <sheetViews>
    <sheetView workbookViewId="0">
      <selection activeCell="E5" sqref="E5:E18"/>
    </sheetView>
  </sheetViews>
  <sheetFormatPr baseColWidth="10" defaultColWidth="9.140625" defaultRowHeight="15" x14ac:dyDescent="0.25"/>
  <cols>
    <col min="1" max="2" width="9.140625" style="1"/>
    <col min="3" max="3" width="34.5703125" style="1" customWidth="1"/>
    <col min="4" max="4" width="12" style="1" customWidth="1"/>
    <col min="5" max="16384" width="9.140625" style="1"/>
  </cols>
  <sheetData>
    <row r="4" spans="2:6" x14ac:dyDescent="0.25">
      <c r="D4" s="1" t="s">
        <v>17</v>
      </c>
      <c r="E4" s="1" t="s">
        <v>35</v>
      </c>
      <c r="F4" s="1" t="s">
        <v>37</v>
      </c>
    </row>
    <row r="5" spans="2:6" x14ac:dyDescent="0.25">
      <c r="B5" s="1" t="s">
        <v>0</v>
      </c>
      <c r="C5" s="1" t="s">
        <v>18</v>
      </c>
      <c r="D5" s="1">
        <v>1.5</v>
      </c>
      <c r="E5" s="4"/>
      <c r="F5" s="1">
        <f>D5*E5</f>
        <v>0</v>
      </c>
    </row>
    <row r="6" spans="2:6" x14ac:dyDescent="0.25">
      <c r="B6" s="1" t="s">
        <v>1</v>
      </c>
      <c r="C6" s="1" t="s">
        <v>19</v>
      </c>
      <c r="D6" s="1">
        <v>1.5</v>
      </c>
      <c r="E6" s="4"/>
      <c r="F6" s="1">
        <f>D6*E6</f>
        <v>0</v>
      </c>
    </row>
    <row r="7" spans="2:6" x14ac:dyDescent="0.25">
      <c r="B7" s="1" t="s">
        <v>40</v>
      </c>
      <c r="C7" s="1" t="s">
        <v>63</v>
      </c>
      <c r="D7" s="1">
        <v>2</v>
      </c>
      <c r="E7" s="4"/>
      <c r="F7" s="1">
        <f>D7*E7</f>
        <v>0</v>
      </c>
    </row>
    <row r="8" spans="2:6" x14ac:dyDescent="0.25">
      <c r="B8" s="1" t="s">
        <v>41</v>
      </c>
      <c r="C8" s="1" t="s">
        <v>42</v>
      </c>
      <c r="D8" s="1">
        <v>2</v>
      </c>
      <c r="E8" s="4"/>
      <c r="F8" s="1">
        <f>D8*E8</f>
        <v>0</v>
      </c>
    </row>
    <row r="9" spans="2:6" x14ac:dyDescent="0.25">
      <c r="B9" s="1" t="s">
        <v>3</v>
      </c>
      <c r="C9" s="1" t="s">
        <v>60</v>
      </c>
      <c r="D9" s="1">
        <v>2</v>
      </c>
      <c r="E9" s="4"/>
      <c r="F9" s="1">
        <f t="shared" ref="F9:F18" si="0">D9*E9</f>
        <v>0</v>
      </c>
    </row>
    <row r="10" spans="2:6" x14ac:dyDescent="0.25">
      <c r="B10" s="1" t="s">
        <v>4</v>
      </c>
      <c r="C10" s="1" t="s">
        <v>45</v>
      </c>
      <c r="D10" s="1">
        <v>3</v>
      </c>
      <c r="E10" s="4"/>
      <c r="F10" s="1">
        <f t="shared" si="0"/>
        <v>0</v>
      </c>
    </row>
    <row r="11" spans="2:6" x14ac:dyDescent="0.25">
      <c r="B11" s="1" t="s">
        <v>5</v>
      </c>
      <c r="C11" s="1" t="s">
        <v>64</v>
      </c>
      <c r="D11" s="1">
        <v>3</v>
      </c>
      <c r="E11" s="4"/>
      <c r="F11" s="1">
        <f t="shared" si="0"/>
        <v>0</v>
      </c>
    </row>
    <row r="12" spans="2:6" x14ac:dyDescent="0.25">
      <c r="B12" s="1" t="s">
        <v>6</v>
      </c>
      <c r="C12" s="1" t="s">
        <v>25</v>
      </c>
      <c r="D12" s="1">
        <v>1</v>
      </c>
      <c r="E12" s="4"/>
      <c r="F12" s="1">
        <f t="shared" si="0"/>
        <v>0</v>
      </c>
    </row>
    <row r="13" spans="2:6" x14ac:dyDescent="0.25">
      <c r="B13" s="1" t="s">
        <v>7</v>
      </c>
      <c r="C13" s="1" t="s">
        <v>26</v>
      </c>
      <c r="D13" s="1">
        <v>1</v>
      </c>
      <c r="E13" s="4"/>
      <c r="F13" s="1">
        <f t="shared" si="0"/>
        <v>0</v>
      </c>
    </row>
    <row r="14" spans="2:6" x14ac:dyDescent="0.25">
      <c r="B14" s="1" t="s">
        <v>9</v>
      </c>
      <c r="C14" s="1" t="s">
        <v>27</v>
      </c>
      <c r="D14" s="1">
        <v>2</v>
      </c>
      <c r="E14" s="4"/>
      <c r="F14" s="1">
        <f t="shared" si="0"/>
        <v>0</v>
      </c>
    </row>
    <row r="15" spans="2:6" x14ac:dyDescent="0.25">
      <c r="B15" s="1" t="s">
        <v>10</v>
      </c>
      <c r="C15" s="1" t="s">
        <v>28</v>
      </c>
      <c r="D15" s="1">
        <v>2.5</v>
      </c>
      <c r="E15" s="4"/>
      <c r="F15" s="1">
        <f t="shared" si="0"/>
        <v>0</v>
      </c>
    </row>
    <row r="16" spans="2:6" x14ac:dyDescent="0.25">
      <c r="B16" s="1" t="s">
        <v>11</v>
      </c>
      <c r="C16" s="1" t="s">
        <v>29</v>
      </c>
      <c r="D16" s="1">
        <v>2.5</v>
      </c>
      <c r="E16" s="4"/>
      <c r="F16" s="1">
        <f t="shared" si="0"/>
        <v>0</v>
      </c>
    </row>
    <row r="17" spans="1:6" x14ac:dyDescent="0.25">
      <c r="B17" s="1" t="s">
        <v>12</v>
      </c>
      <c r="C17" s="1" t="s">
        <v>30</v>
      </c>
      <c r="D17" s="1">
        <v>1</v>
      </c>
      <c r="E17" s="4"/>
      <c r="F17" s="1">
        <f t="shared" si="0"/>
        <v>0</v>
      </c>
    </row>
    <row r="18" spans="1:6" x14ac:dyDescent="0.25">
      <c r="B18" s="1" t="s">
        <v>13</v>
      </c>
      <c r="C18" s="1" t="s">
        <v>31</v>
      </c>
      <c r="D18" s="1">
        <v>1</v>
      </c>
      <c r="E18" s="4"/>
      <c r="F18" s="1">
        <f t="shared" si="0"/>
        <v>0</v>
      </c>
    </row>
    <row r="22" spans="1:6" x14ac:dyDescent="0.25">
      <c r="A22" s="1" t="s">
        <v>36</v>
      </c>
      <c r="D22" s="1">
        <f>SUM(D5:D21)</f>
        <v>26</v>
      </c>
      <c r="F22" s="1">
        <f>SUM(F5:F21)</f>
        <v>0</v>
      </c>
    </row>
    <row r="23" spans="1:6" x14ac:dyDescent="0.25">
      <c r="A23" s="1" t="s">
        <v>38</v>
      </c>
      <c r="F23" s="3">
        <f>F22/D22</f>
        <v>0</v>
      </c>
    </row>
    <row r="24" spans="1:6" x14ac:dyDescent="0.25">
      <c r="B24" s="1" t="s">
        <v>16</v>
      </c>
      <c r="C24" s="1" t="s">
        <v>34</v>
      </c>
      <c r="E24" s="4"/>
      <c r="F24" s="4">
        <f>E24</f>
        <v>0</v>
      </c>
    </row>
    <row r="25" spans="1:6" ht="15.75" thickBot="1" x14ac:dyDescent="0.3"/>
    <row r="26" spans="1:6" ht="15.75" thickBot="1" x14ac:dyDescent="0.3">
      <c r="C26" s="1" t="s">
        <v>39</v>
      </c>
      <c r="F26" s="2">
        <f>(F24+F23)/2</f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workbookViewId="0">
      <selection activeCell="C22" sqref="C22"/>
    </sheetView>
  </sheetViews>
  <sheetFormatPr baseColWidth="10" defaultColWidth="9.140625" defaultRowHeight="15" x14ac:dyDescent="0.25"/>
  <cols>
    <col min="1" max="2" width="9.140625" style="1"/>
    <col min="3" max="3" width="34.5703125" style="1" customWidth="1"/>
    <col min="4" max="4" width="12" style="1" customWidth="1"/>
    <col min="5" max="16384" width="9.140625" style="1"/>
  </cols>
  <sheetData>
    <row r="1" spans="1:6" x14ac:dyDescent="0.25">
      <c r="A1" s="1" t="s">
        <v>70</v>
      </c>
    </row>
    <row r="4" spans="1:6" x14ac:dyDescent="0.25">
      <c r="D4" s="1" t="s">
        <v>17</v>
      </c>
      <c r="E4" s="1" t="s">
        <v>35</v>
      </c>
      <c r="F4" s="1" t="s">
        <v>37</v>
      </c>
    </row>
    <row r="5" spans="1:6" x14ac:dyDescent="0.25">
      <c r="B5" s="1" t="s">
        <v>0</v>
      </c>
      <c r="C5" s="1" t="s">
        <v>65</v>
      </c>
      <c r="D5" s="1">
        <v>2</v>
      </c>
      <c r="E5" s="4"/>
      <c r="F5" s="1">
        <f>D5*E5</f>
        <v>0</v>
      </c>
    </row>
    <row r="6" spans="1:6" x14ac:dyDescent="0.25">
      <c r="B6" s="1" t="s">
        <v>1</v>
      </c>
      <c r="C6" s="1" t="s">
        <v>18</v>
      </c>
      <c r="D6" s="1">
        <v>1.5</v>
      </c>
      <c r="E6" s="4"/>
      <c r="F6" s="1">
        <f>D6*E6</f>
        <v>0</v>
      </c>
    </row>
    <row r="7" spans="1:6" x14ac:dyDescent="0.25">
      <c r="B7" s="1" t="s">
        <v>66</v>
      </c>
      <c r="C7" s="1" t="s">
        <v>19</v>
      </c>
      <c r="D7" s="1">
        <v>1.5</v>
      </c>
      <c r="E7" s="4"/>
      <c r="F7" s="1">
        <f>D7*E7</f>
        <v>0</v>
      </c>
    </row>
    <row r="8" spans="1:6" x14ac:dyDescent="0.25">
      <c r="B8" s="1" t="s">
        <v>2</v>
      </c>
      <c r="C8" s="1" t="s">
        <v>67</v>
      </c>
      <c r="D8" s="1">
        <v>3</v>
      </c>
      <c r="E8" s="4"/>
      <c r="F8" s="1">
        <f>D8*E8</f>
        <v>0</v>
      </c>
    </row>
    <row r="9" spans="1:6" x14ac:dyDescent="0.25">
      <c r="B9" s="1" t="s">
        <v>3</v>
      </c>
      <c r="C9" s="1" t="s">
        <v>60</v>
      </c>
      <c r="D9" s="1">
        <v>2</v>
      </c>
      <c r="E9" s="4"/>
      <c r="F9" s="1">
        <f t="shared" ref="F9:F18" si="0">D9*E9</f>
        <v>0</v>
      </c>
    </row>
    <row r="10" spans="1:6" x14ac:dyDescent="0.25">
      <c r="B10" s="1" t="s">
        <v>4</v>
      </c>
      <c r="C10" s="1" t="s">
        <v>68</v>
      </c>
      <c r="D10" s="1">
        <v>4</v>
      </c>
      <c r="E10" s="4"/>
      <c r="F10" s="1">
        <f t="shared" si="0"/>
        <v>0</v>
      </c>
    </row>
    <row r="11" spans="1:6" x14ac:dyDescent="0.25">
      <c r="B11" s="1" t="s">
        <v>5</v>
      </c>
      <c r="C11" s="1" t="s">
        <v>69</v>
      </c>
      <c r="D11" s="1">
        <v>1</v>
      </c>
      <c r="E11" s="4"/>
      <c r="F11" s="1">
        <f t="shared" si="0"/>
        <v>0</v>
      </c>
    </row>
    <row r="12" spans="1:6" x14ac:dyDescent="0.25">
      <c r="B12" s="1" t="s">
        <v>6</v>
      </c>
      <c r="C12" s="1" t="s">
        <v>25</v>
      </c>
      <c r="D12" s="1">
        <v>1</v>
      </c>
      <c r="E12" s="4"/>
      <c r="F12" s="1">
        <f t="shared" si="0"/>
        <v>0</v>
      </c>
    </row>
    <row r="13" spans="1:6" x14ac:dyDescent="0.25">
      <c r="B13" s="1" t="s">
        <v>7</v>
      </c>
      <c r="C13" s="1" t="s">
        <v>26</v>
      </c>
      <c r="D13" s="1">
        <v>1</v>
      </c>
      <c r="E13" s="4"/>
      <c r="F13" s="1">
        <f t="shared" si="0"/>
        <v>0</v>
      </c>
    </row>
    <row r="14" spans="1:6" x14ac:dyDescent="0.25">
      <c r="B14" s="1" t="s">
        <v>9</v>
      </c>
      <c r="C14" s="1" t="s">
        <v>27</v>
      </c>
      <c r="D14" s="1">
        <v>2</v>
      </c>
      <c r="E14" s="4"/>
      <c r="F14" s="1">
        <f t="shared" si="0"/>
        <v>0</v>
      </c>
    </row>
    <row r="15" spans="1:6" x14ac:dyDescent="0.25">
      <c r="B15" s="1" t="s">
        <v>10</v>
      </c>
      <c r="C15" s="1" t="s">
        <v>28</v>
      </c>
      <c r="D15" s="1">
        <v>2.5</v>
      </c>
      <c r="E15" s="4"/>
      <c r="F15" s="1">
        <f t="shared" si="0"/>
        <v>0</v>
      </c>
    </row>
    <row r="16" spans="1:6" x14ac:dyDescent="0.25">
      <c r="B16" s="1" t="s">
        <v>11</v>
      </c>
      <c r="C16" s="1" t="s">
        <v>29</v>
      </c>
      <c r="D16" s="1">
        <v>2.5</v>
      </c>
      <c r="E16" s="4"/>
      <c r="F16" s="1">
        <f t="shared" si="0"/>
        <v>0</v>
      </c>
    </row>
    <row r="17" spans="1:6" x14ac:dyDescent="0.25">
      <c r="B17" s="1" t="s">
        <v>12</v>
      </c>
      <c r="C17" s="1" t="s">
        <v>30</v>
      </c>
      <c r="D17" s="1">
        <v>1</v>
      </c>
      <c r="E17" s="4"/>
      <c r="F17" s="1">
        <f t="shared" si="0"/>
        <v>0</v>
      </c>
    </row>
    <row r="18" spans="1:6" x14ac:dyDescent="0.25">
      <c r="B18" s="1" t="s">
        <v>13</v>
      </c>
      <c r="C18" s="1" t="s">
        <v>31</v>
      </c>
      <c r="D18" s="1">
        <v>1</v>
      </c>
      <c r="E18" s="4"/>
      <c r="F18" s="1">
        <f t="shared" si="0"/>
        <v>0</v>
      </c>
    </row>
    <row r="22" spans="1:6" x14ac:dyDescent="0.25">
      <c r="A22" s="1" t="s">
        <v>36</v>
      </c>
      <c r="D22" s="1">
        <f>SUM(D5:D21)</f>
        <v>26</v>
      </c>
      <c r="F22" s="1">
        <f>SUM(F5:F21)</f>
        <v>0</v>
      </c>
    </row>
    <row r="23" spans="1:6" x14ac:dyDescent="0.25">
      <c r="A23" s="1" t="s">
        <v>38</v>
      </c>
      <c r="F23" s="3">
        <f>F22/D22</f>
        <v>0</v>
      </c>
    </row>
    <row r="24" spans="1:6" x14ac:dyDescent="0.25">
      <c r="B24" s="1" t="s">
        <v>16</v>
      </c>
      <c r="C24" s="1" t="s">
        <v>34</v>
      </c>
      <c r="E24" s="4"/>
      <c r="F24" s="4">
        <f>E24</f>
        <v>0</v>
      </c>
    </row>
    <row r="25" spans="1:6" ht="15.75" thickBot="1" x14ac:dyDescent="0.3"/>
    <row r="26" spans="1:6" ht="15.75" thickBot="1" x14ac:dyDescent="0.3">
      <c r="C26" s="1" t="s">
        <v>39</v>
      </c>
      <c r="F26" s="2">
        <f>(F24+F23)/2</f>
        <v>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26"/>
  <sheetViews>
    <sheetView workbookViewId="0">
      <selection activeCell="E5" sqref="E5:E18"/>
    </sheetView>
  </sheetViews>
  <sheetFormatPr baseColWidth="10" defaultColWidth="9.140625" defaultRowHeight="15" x14ac:dyDescent="0.25"/>
  <cols>
    <col min="1" max="2" width="9.140625" style="1"/>
    <col min="3" max="3" width="34.5703125" style="1" customWidth="1"/>
    <col min="4" max="4" width="12" style="1" customWidth="1"/>
    <col min="5" max="16384" width="9.140625" style="1"/>
  </cols>
  <sheetData>
    <row r="1" spans="1:6" x14ac:dyDescent="0.25">
      <c r="A1" s="1" t="s">
        <v>70</v>
      </c>
    </row>
    <row r="4" spans="1:6" x14ac:dyDescent="0.25">
      <c r="D4" s="1" t="s">
        <v>17</v>
      </c>
      <c r="E4" s="1" t="s">
        <v>35</v>
      </c>
      <c r="F4" s="1" t="s">
        <v>37</v>
      </c>
    </row>
    <row r="5" spans="1:6" x14ac:dyDescent="0.25">
      <c r="B5" s="1" t="s">
        <v>0</v>
      </c>
      <c r="C5" s="1" t="s">
        <v>67</v>
      </c>
      <c r="D5" s="1">
        <v>3</v>
      </c>
      <c r="E5" s="4"/>
      <c r="F5" s="1">
        <f>D5*E5</f>
        <v>0</v>
      </c>
    </row>
    <row r="6" spans="1:6" x14ac:dyDescent="0.25">
      <c r="B6" s="1" t="s">
        <v>1</v>
      </c>
      <c r="C6" s="1" t="s">
        <v>18</v>
      </c>
      <c r="D6" s="1">
        <v>1.5</v>
      </c>
      <c r="E6" s="4"/>
      <c r="F6" s="1">
        <f>D6*E6</f>
        <v>0</v>
      </c>
    </row>
    <row r="7" spans="1:6" x14ac:dyDescent="0.25">
      <c r="B7" s="1" t="s">
        <v>66</v>
      </c>
      <c r="C7" s="1" t="s">
        <v>19</v>
      </c>
      <c r="D7" s="1">
        <v>1.5</v>
      </c>
      <c r="E7" s="4"/>
      <c r="F7" s="1">
        <f>D7*E7</f>
        <v>0</v>
      </c>
    </row>
    <row r="8" spans="1:6" x14ac:dyDescent="0.25">
      <c r="B8" s="1" t="s">
        <v>2</v>
      </c>
      <c r="C8" s="1" t="s">
        <v>71</v>
      </c>
      <c r="D8" s="1">
        <v>2</v>
      </c>
      <c r="E8" s="4"/>
      <c r="F8" s="1">
        <f>D8*E8</f>
        <v>0</v>
      </c>
    </row>
    <row r="9" spans="1:6" x14ac:dyDescent="0.25">
      <c r="B9" s="1" t="s">
        <v>3</v>
      </c>
      <c r="C9" s="1" t="s">
        <v>60</v>
      </c>
      <c r="D9" s="1">
        <v>2</v>
      </c>
      <c r="E9" s="4"/>
      <c r="F9" s="1">
        <f t="shared" ref="F9:F18" si="0">D9*E9</f>
        <v>0</v>
      </c>
    </row>
    <row r="10" spans="1:6" x14ac:dyDescent="0.25">
      <c r="B10" s="1" t="s">
        <v>4</v>
      </c>
      <c r="C10" s="1" t="s">
        <v>72</v>
      </c>
      <c r="D10" s="1">
        <v>3</v>
      </c>
      <c r="E10" s="4"/>
      <c r="F10" s="1">
        <f t="shared" si="0"/>
        <v>0</v>
      </c>
    </row>
    <row r="11" spans="1:6" x14ac:dyDescent="0.25">
      <c r="B11" s="1" t="s">
        <v>5</v>
      </c>
      <c r="C11" s="1" t="s">
        <v>73</v>
      </c>
      <c r="D11" s="1">
        <v>3</v>
      </c>
      <c r="E11" s="4"/>
      <c r="F11" s="1">
        <f t="shared" si="0"/>
        <v>0</v>
      </c>
    </row>
    <row r="12" spans="1:6" x14ac:dyDescent="0.25">
      <c r="B12" s="1" t="s">
        <v>6</v>
      </c>
      <c r="C12" s="1" t="s">
        <v>25</v>
      </c>
      <c r="D12" s="1">
        <v>1</v>
      </c>
      <c r="E12" s="4"/>
      <c r="F12" s="1">
        <f t="shared" si="0"/>
        <v>0</v>
      </c>
    </row>
    <row r="13" spans="1:6" x14ac:dyDescent="0.25">
      <c r="B13" s="1" t="s">
        <v>7</v>
      </c>
      <c r="C13" s="1" t="s">
        <v>26</v>
      </c>
      <c r="D13" s="1">
        <v>1</v>
      </c>
      <c r="E13" s="4"/>
      <c r="F13" s="1">
        <f t="shared" si="0"/>
        <v>0</v>
      </c>
    </row>
    <row r="14" spans="1:6" x14ac:dyDescent="0.25">
      <c r="B14" s="1" t="s">
        <v>9</v>
      </c>
      <c r="C14" s="1" t="s">
        <v>27</v>
      </c>
      <c r="D14" s="1">
        <v>2</v>
      </c>
      <c r="E14" s="4"/>
      <c r="F14" s="1">
        <f t="shared" si="0"/>
        <v>0</v>
      </c>
    </row>
    <row r="15" spans="1:6" x14ac:dyDescent="0.25">
      <c r="B15" s="1" t="s">
        <v>10</v>
      </c>
      <c r="C15" s="1" t="s">
        <v>28</v>
      </c>
      <c r="D15" s="1">
        <v>2.5</v>
      </c>
      <c r="E15" s="4"/>
      <c r="F15" s="1">
        <f t="shared" si="0"/>
        <v>0</v>
      </c>
    </row>
    <row r="16" spans="1:6" x14ac:dyDescent="0.25">
      <c r="B16" s="1" t="s">
        <v>11</v>
      </c>
      <c r="C16" s="1" t="s">
        <v>29</v>
      </c>
      <c r="D16" s="1">
        <v>2.5</v>
      </c>
      <c r="E16" s="4"/>
      <c r="F16" s="1">
        <f t="shared" si="0"/>
        <v>0</v>
      </c>
    </row>
    <row r="17" spans="1:6" x14ac:dyDescent="0.25">
      <c r="B17" s="1" t="s">
        <v>12</v>
      </c>
      <c r="C17" s="1" t="s">
        <v>30</v>
      </c>
      <c r="D17" s="1">
        <v>1</v>
      </c>
      <c r="E17" s="4"/>
      <c r="F17" s="1">
        <f t="shared" si="0"/>
        <v>0</v>
      </c>
    </row>
    <row r="18" spans="1:6" x14ac:dyDescent="0.25">
      <c r="B18" s="1" t="s">
        <v>13</v>
      </c>
      <c r="C18" s="1" t="s">
        <v>31</v>
      </c>
      <c r="D18" s="1">
        <v>1</v>
      </c>
      <c r="E18" s="4"/>
      <c r="F18" s="1">
        <f t="shared" si="0"/>
        <v>0</v>
      </c>
    </row>
    <row r="22" spans="1:6" x14ac:dyDescent="0.25">
      <c r="A22" s="1" t="s">
        <v>36</v>
      </c>
      <c r="D22" s="1">
        <f>SUM(D5:D21)</f>
        <v>27</v>
      </c>
      <c r="F22" s="1">
        <f>SUM(F5:F21)</f>
        <v>0</v>
      </c>
    </row>
    <row r="23" spans="1:6" x14ac:dyDescent="0.25">
      <c r="A23" s="1" t="s">
        <v>38</v>
      </c>
      <c r="F23" s="3">
        <f>F22/D22</f>
        <v>0</v>
      </c>
    </row>
    <row r="24" spans="1:6" x14ac:dyDescent="0.25">
      <c r="B24" s="1" t="s">
        <v>16</v>
      </c>
      <c r="C24" s="1" t="s">
        <v>34</v>
      </c>
      <c r="E24" s="4"/>
      <c r="F24" s="4">
        <f>E24</f>
        <v>0</v>
      </c>
    </row>
    <row r="25" spans="1:6" ht="15.75" thickBot="1" x14ac:dyDescent="0.3"/>
    <row r="26" spans="1:6" ht="15.75" thickBot="1" x14ac:dyDescent="0.3">
      <c r="C26" s="1" t="s">
        <v>39</v>
      </c>
      <c r="F26" s="2">
        <f>(F24+F23)/2</f>
        <v>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4:F26"/>
  <sheetViews>
    <sheetView tabSelected="1" workbookViewId="0">
      <selection activeCell="K12" sqref="K12"/>
    </sheetView>
  </sheetViews>
  <sheetFormatPr baseColWidth="10" defaultColWidth="9.140625" defaultRowHeight="15" x14ac:dyDescent="0.25"/>
  <cols>
    <col min="1" max="2" width="9.140625" style="1"/>
    <col min="3" max="3" width="34.5703125" style="1" customWidth="1"/>
    <col min="4" max="4" width="12" style="1" customWidth="1"/>
    <col min="5" max="16384" width="9.140625" style="1"/>
  </cols>
  <sheetData>
    <row r="4" spans="2:6" x14ac:dyDescent="0.25">
      <c r="D4" s="1" t="s">
        <v>17</v>
      </c>
      <c r="E4" s="1" t="s">
        <v>35</v>
      </c>
      <c r="F4" s="1" t="s">
        <v>37</v>
      </c>
    </row>
    <row r="5" spans="2:6" x14ac:dyDescent="0.25">
      <c r="B5" s="1" t="s">
        <v>0</v>
      </c>
      <c r="C5" s="1" t="s">
        <v>18</v>
      </c>
      <c r="D5" s="1">
        <v>1.5</v>
      </c>
      <c r="E5" s="4"/>
      <c r="F5" s="1">
        <f>D5*E5</f>
        <v>0</v>
      </c>
    </row>
    <row r="6" spans="2:6" x14ac:dyDescent="0.25">
      <c r="B6" s="1" t="s">
        <v>1</v>
      </c>
      <c r="C6" s="1" t="s">
        <v>19</v>
      </c>
      <c r="D6" s="1">
        <v>1.5</v>
      </c>
      <c r="E6" s="4"/>
      <c r="F6" s="1">
        <f>D6*E6</f>
        <v>0</v>
      </c>
    </row>
    <row r="7" spans="2:6" x14ac:dyDescent="0.25">
      <c r="B7" s="1" t="s">
        <v>40</v>
      </c>
      <c r="C7" s="1" t="s">
        <v>74</v>
      </c>
      <c r="D7" s="1">
        <v>2</v>
      </c>
      <c r="E7" s="4"/>
      <c r="F7" s="1">
        <f>D7*E7</f>
        <v>0</v>
      </c>
    </row>
    <row r="8" spans="2:6" x14ac:dyDescent="0.25">
      <c r="B8" s="1" t="s">
        <v>41</v>
      </c>
      <c r="C8" s="1" t="s">
        <v>42</v>
      </c>
      <c r="D8" s="1">
        <v>2</v>
      </c>
      <c r="E8" s="4"/>
      <c r="F8" s="1">
        <f>D8*E8</f>
        <v>0</v>
      </c>
    </row>
    <row r="9" spans="2:6" x14ac:dyDescent="0.25">
      <c r="B9" s="1" t="s">
        <v>3</v>
      </c>
      <c r="C9" s="1" t="s">
        <v>60</v>
      </c>
      <c r="D9" s="1">
        <v>2</v>
      </c>
      <c r="E9" s="4"/>
      <c r="F9" s="1">
        <f t="shared" ref="F9:F18" si="0">D9*E9</f>
        <v>0</v>
      </c>
    </row>
    <row r="10" spans="2:6" x14ac:dyDescent="0.25">
      <c r="B10" s="1" t="s">
        <v>4</v>
      </c>
      <c r="C10" s="1" t="s">
        <v>75</v>
      </c>
      <c r="D10" s="1">
        <v>3</v>
      </c>
      <c r="E10" s="4"/>
      <c r="F10" s="1">
        <f t="shared" si="0"/>
        <v>0</v>
      </c>
    </row>
    <row r="11" spans="2:6" x14ac:dyDescent="0.25">
      <c r="B11" s="1" t="s">
        <v>5</v>
      </c>
      <c r="C11" s="1" t="s">
        <v>76</v>
      </c>
      <c r="D11" s="1">
        <v>2</v>
      </c>
      <c r="E11" s="4"/>
      <c r="F11" s="1">
        <f t="shared" si="0"/>
        <v>0</v>
      </c>
    </row>
    <row r="12" spans="2:6" x14ac:dyDescent="0.25">
      <c r="B12" s="1" t="s">
        <v>6</v>
      </c>
      <c r="C12" s="1" t="s">
        <v>25</v>
      </c>
      <c r="D12" s="1">
        <v>1</v>
      </c>
      <c r="E12" s="4"/>
      <c r="F12" s="1">
        <f t="shared" si="0"/>
        <v>0</v>
      </c>
    </row>
    <row r="13" spans="2:6" x14ac:dyDescent="0.25">
      <c r="B13" s="1" t="s">
        <v>7</v>
      </c>
      <c r="C13" s="1" t="s">
        <v>26</v>
      </c>
      <c r="D13" s="1">
        <v>1</v>
      </c>
      <c r="E13" s="4"/>
      <c r="F13" s="1">
        <f t="shared" si="0"/>
        <v>0</v>
      </c>
    </row>
    <row r="14" spans="2:6" x14ac:dyDescent="0.25">
      <c r="B14" s="1" t="s">
        <v>9</v>
      </c>
      <c r="C14" s="1" t="s">
        <v>27</v>
      </c>
      <c r="D14" s="1">
        <v>2</v>
      </c>
      <c r="E14" s="4"/>
      <c r="F14" s="1">
        <f t="shared" si="0"/>
        <v>0</v>
      </c>
    </row>
    <row r="15" spans="2:6" x14ac:dyDescent="0.25">
      <c r="B15" s="1" t="s">
        <v>10</v>
      </c>
      <c r="C15" s="1" t="s">
        <v>28</v>
      </c>
      <c r="D15" s="1">
        <v>2.5</v>
      </c>
      <c r="E15" s="4"/>
      <c r="F15" s="1">
        <f t="shared" si="0"/>
        <v>0</v>
      </c>
    </row>
    <row r="16" spans="2:6" x14ac:dyDescent="0.25">
      <c r="B16" s="1" t="s">
        <v>11</v>
      </c>
      <c r="C16" s="1" t="s">
        <v>29</v>
      </c>
      <c r="D16" s="1">
        <v>2.5</v>
      </c>
      <c r="E16" s="4"/>
      <c r="F16" s="1">
        <f t="shared" si="0"/>
        <v>0</v>
      </c>
    </row>
    <row r="17" spans="1:6" x14ac:dyDescent="0.25">
      <c r="B17" s="1" t="s">
        <v>12</v>
      </c>
      <c r="C17" s="1" t="s">
        <v>30</v>
      </c>
      <c r="D17" s="1">
        <v>1</v>
      </c>
      <c r="E17" s="4"/>
      <c r="F17" s="1">
        <f t="shared" si="0"/>
        <v>0</v>
      </c>
    </row>
    <row r="18" spans="1:6" x14ac:dyDescent="0.25">
      <c r="B18" s="1" t="s">
        <v>13</v>
      </c>
      <c r="C18" s="1" t="s">
        <v>31</v>
      </c>
      <c r="D18" s="1">
        <v>1</v>
      </c>
      <c r="E18" s="4"/>
      <c r="F18" s="1">
        <f t="shared" si="0"/>
        <v>0</v>
      </c>
    </row>
    <row r="22" spans="1:6" x14ac:dyDescent="0.25">
      <c r="A22" s="1" t="s">
        <v>36</v>
      </c>
      <c r="D22" s="1">
        <f>SUM(D5:D21)</f>
        <v>25</v>
      </c>
      <c r="F22" s="1">
        <f>SUM(F5:F21)</f>
        <v>0</v>
      </c>
    </row>
    <row r="23" spans="1:6" x14ac:dyDescent="0.25">
      <c r="A23" s="1" t="s">
        <v>38</v>
      </c>
      <c r="F23" s="3">
        <f>F22/D22</f>
        <v>0</v>
      </c>
    </row>
    <row r="24" spans="1:6" x14ac:dyDescent="0.25">
      <c r="B24" s="1" t="s">
        <v>16</v>
      </c>
      <c r="C24" s="1" t="s">
        <v>34</v>
      </c>
      <c r="E24" s="4"/>
      <c r="F24" s="4">
        <f>E24</f>
        <v>0</v>
      </c>
    </row>
    <row r="25" spans="1:6" ht="15.75" thickBot="1" x14ac:dyDescent="0.3"/>
    <row r="26" spans="1:6" ht="15.75" thickBot="1" x14ac:dyDescent="0.3">
      <c r="C26" s="1" t="s">
        <v>39</v>
      </c>
      <c r="F26" s="2">
        <f>(F24+F23)/2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Electro</vt:lpstr>
      <vt:lpstr>menuisier</vt:lpstr>
      <vt:lpstr>étude bâtiment A</vt:lpstr>
      <vt:lpstr>assistant architecte B</vt:lpstr>
      <vt:lpstr>AFB</vt:lpstr>
      <vt:lpstr>OBM</vt:lpstr>
      <vt:lpstr>MSEC</vt:lpstr>
      <vt:lpstr>TFC</vt:lpstr>
      <vt:lpstr>ORGO</vt:lpstr>
      <vt:lpstr>géo topo</vt:lpstr>
      <vt:lpstr>notes échecs</vt:lpstr>
      <vt:lpstr>notes recus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2017-02-14T05:42:41Z</dcterms:modified>
</cp:coreProperties>
</file>