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21840" windowHeight="11835"/>
  </bookViews>
  <sheets>
    <sheet name="MAT ET EQUIP SURFACE" sheetId="3" r:id="rId1"/>
  </sheets>
  <calcPr calcId="125725"/>
</workbook>
</file>

<file path=xl/calcChain.xml><?xml version="1.0" encoding="utf-8"?>
<calcChain xmlns="http://schemas.openxmlformats.org/spreadsheetml/2006/main">
  <c r="I51" i="3"/>
  <c r="G51"/>
  <c r="I58"/>
  <c r="G58"/>
  <c r="I56"/>
  <c r="I50"/>
  <c r="I22"/>
  <c r="G22"/>
  <c r="I57"/>
  <c r="I6"/>
  <c r="G6"/>
  <c r="G50"/>
  <c r="G49"/>
  <c r="I49" s="1"/>
  <c r="G48"/>
  <c r="I48" s="1"/>
  <c r="I47"/>
  <c r="G47"/>
  <c r="G5"/>
  <c r="G7" s="1"/>
  <c r="I5"/>
  <c r="I7" s="1"/>
  <c r="I42"/>
  <c r="I43" s="1"/>
  <c r="G42"/>
  <c r="G43" s="1"/>
  <c r="I38"/>
  <c r="G38"/>
  <c r="I37"/>
  <c r="G37"/>
  <c r="I32"/>
  <c r="I33" s="1"/>
  <c r="G32"/>
  <c r="G33" s="1"/>
  <c r="I27"/>
  <c r="I28" s="1"/>
  <c r="G27"/>
  <c r="G28" s="1"/>
  <c r="I21"/>
  <c r="I23" s="1"/>
  <c r="G21"/>
  <c r="G23" s="1"/>
  <c r="I17"/>
  <c r="I18" s="1"/>
  <c r="G17"/>
  <c r="G18" s="1"/>
  <c r="I12"/>
  <c r="I13" s="1"/>
  <c r="G12"/>
  <c r="G13" s="1"/>
</calcChain>
</file>

<file path=xl/sharedStrings.xml><?xml version="1.0" encoding="utf-8"?>
<sst xmlns="http://schemas.openxmlformats.org/spreadsheetml/2006/main" count="146" uniqueCount="64">
  <si>
    <t xml:space="preserve">Section </t>
  </si>
  <si>
    <t>Article</t>
  </si>
  <si>
    <t>Quantité</t>
  </si>
  <si>
    <t>Prix unitaire HT à compléter</t>
  </si>
  <si>
    <t>Prix unitaire TTC à compléter</t>
  </si>
  <si>
    <t>Observations</t>
  </si>
  <si>
    <t>TOTAL TTC</t>
  </si>
  <si>
    <t>TRANCHE FERME</t>
  </si>
  <si>
    <t>TARNCHE FERME</t>
  </si>
  <si>
    <t>TOTAL HT</t>
  </si>
  <si>
    <t>TOTAL LOT 2</t>
  </si>
  <si>
    <t>TOTAL LOT 1</t>
  </si>
  <si>
    <t>TOTAL LOT 4</t>
  </si>
  <si>
    <t>TOTAL LOT 5</t>
  </si>
  <si>
    <t>ATMFC</t>
  </si>
  <si>
    <t>TOTAL LOT 6</t>
  </si>
  <si>
    <t>TOTAL LOT 3</t>
  </si>
  <si>
    <t>TOTAL LOT 7</t>
  </si>
  <si>
    <t>TOTAL LOT 8</t>
  </si>
  <si>
    <t>TOTAL LOT 9</t>
  </si>
  <si>
    <t>ASSP</t>
  </si>
  <si>
    <t>TOTAL LOT 10</t>
  </si>
  <si>
    <t>LOT 1 : ASPIRATEUR</t>
  </si>
  <si>
    <t>LOT 2 : ASPIROBROSSEUR</t>
  </si>
  <si>
    <t>LOT 3 : AUTOLAVEUSE</t>
  </si>
  <si>
    <t>Aspirateur mixte</t>
  </si>
  <si>
    <t>Aspirateur à poussière</t>
  </si>
  <si>
    <t>HPS</t>
  </si>
  <si>
    <t>PE</t>
  </si>
  <si>
    <t>Aspirobrosseur</t>
  </si>
  <si>
    <t>Autolaveuse</t>
  </si>
  <si>
    <t>Chariot bionettoyage</t>
  </si>
  <si>
    <t>Ionisateur/Deminéralisateur</t>
  </si>
  <si>
    <t>Nettoyeur haute pression</t>
  </si>
  <si>
    <t>HPS/PE</t>
  </si>
  <si>
    <t>Rotobrosse</t>
  </si>
  <si>
    <t>MSE</t>
  </si>
  <si>
    <t>Nettoyeur vapeur aspirateur</t>
  </si>
  <si>
    <t>APH/HPS</t>
  </si>
  <si>
    <t>Classe énergétique : A, consommation énergétique annuelle en KWh\an : 15, performance de collecte de poussière sur sol textile : B, performance de collecte de poussière sur sol dur : E, performance de rétention de poussière au refoulement : A, niveau sonore en dB selon la norme IEC 60335-2-69 :66/71, puissance consommée : 350/800, puissance d'aspiration à l'extrémité du tube : 75/175, débit d'air 24/30, dépression à l'embouchure : 15/22, niveau de pression sonore BS5415 : 47/54, capacité du sac de poussière : 8, HEPA H13 : oui, longueur du câble : 15 et amovible, dimension : 48x30x27, poids (machine seule) : 7 kg</t>
  </si>
  <si>
    <t>Tension : 12, puissance nominale : 460, niveau sonore à 1,5m : 64, rendement théorique/réel : 1480/890, largeur de travail : 370, vitesse maximum : 4, réservoir de solution/récupération : 11/11, diamètre de brosse : 370, pression de brossage : 27, vitesse de rotation de la brosse : 140, dimension : 73x43,5x47, poids : 42, poids en ordre de marche : 73</t>
  </si>
  <si>
    <t>Moteur étanche puissance : 550 W, tension : 230V - 50 Hz, vitesse de rotation moteur à vide (tr/min) : 3000, vitesse de rotation tambour (tr/min) : 90, vitesse de rotation brosses (tr/min) : 650, protection thermique : disjoncteur, assistance démarrage : condensateur, longueur du câble électrique en m :10, système anti-arrachage du câble : oui, brosses cylindriques : 2, position : horizontale, particularité : contra-rotatives, matière brosse standard : polypropylène, pression réglable : bouton à 9 cames préréglées, déplacement sur roulettes escamotables PVC : 4</t>
  </si>
  <si>
    <t>Moteur étanche puissance : 700 W, tension : 24V CC, vitesse de rotation moteur à vide (tr/min) : 2800, vitesse de rotation tambour (tr/min) : 55, vitesse de rotation brosses (tr/min) : 550, brosses cylindriques : 2, position : horizontale, particularité : contrarotatives, matière brosse standard : polypropylène, déplacement sur roulettes escamottables PVC : 4</t>
  </si>
  <si>
    <t>Moteur étanche puissance : 400 W, tension : 230V - 50 Hz, vitesse de rotation moteur à vide (tr/min) : 3000, vitesse de rotation tambour (tr/min) : 90, vitesse de rotation brosses (tr/min) : 650, protection thermique : disjoncteur, assistance démarrage : condensateur, longueur du câble électrique en m :10, système anti-arrachage du câble : oui, brosses cylindriques : 2, position : horizontale, particularité : contra-rotatives, matière brosse standard : polypropylène, pression réglable : bouton à 9 cames préréglées, déplacement sur roulettes escamotables PVC : 4</t>
  </si>
  <si>
    <t>Moteur étanche puissance : 550 W, tension : 230V - 50 Hz, vitesse de rotation moteur à vide (tr/min) : 3000, vitesse de rotation tambour (tr/min) : 90, vitesse de rotation brosses (tr/min) : 650, protection thermique : disjoncteur, assistance démarrage : condensateur, longueur du câble électrique en m :10, brosses cylindriques : 2, position : horizontale, particularité : contra-rotatives, matière brosse standard : polypropylène, pression réglable : bouton à 9 cames préréglées, déplacement sur roulettes escamotables PVC : 4</t>
  </si>
  <si>
    <t xml:space="preserve">Plateforme individuelle </t>
  </si>
  <si>
    <t>roulante</t>
  </si>
  <si>
    <r>
      <t>Volume de résine dans le cylindre (L) : 45, débit maxi (L/H) : 1500, débit optimum (L/H) : 900, pression conseillée (en BAR) : 2 à 5, pression maxi (en BAR) : 10, température d'utilisation (°C) : 2 à 50, pouvoir d'échange sur une eau 18°F: 9m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pouvoir d'échange pour une eau 30°F : 5,4m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chute de pression au débit optimum (en BAR) :0,5</t>
    </r>
  </si>
  <si>
    <t>Eau et poussière</t>
  </si>
  <si>
    <t>ATMFC/PE</t>
  </si>
  <si>
    <t>Lave linge</t>
  </si>
  <si>
    <t>7kg - Hublot - 1000 tours</t>
  </si>
  <si>
    <t>Chariot de lavage</t>
  </si>
  <si>
    <t>LOT 4 : CHARIOT BIONETTOYAGE</t>
  </si>
  <si>
    <t>LOT 5 : IONISATEUR/DEMINERALISATEUR</t>
  </si>
  <si>
    <t>LOT 6 : NETTOYEUR HAUTE PRESSION</t>
  </si>
  <si>
    <t>LOT 7 : NETTOYEUR VAPEUR ASPIRATEUR</t>
  </si>
  <si>
    <t>LOT 8 : PLATEFORME INDIVIDUELLE</t>
  </si>
  <si>
    <t>LOT 9 : ROTOBROSSE</t>
  </si>
  <si>
    <t>LOT 10 : LAVE LINGE</t>
  </si>
  <si>
    <t>EPS</t>
  </si>
  <si>
    <t>15kg - Hublot - 1200 tours minute - Classe A</t>
  </si>
  <si>
    <t>ANNEXE 1
MAPA SEPTEMBRE 2016
ÉTAT DES BESOINS EN MATERIELS ET EQUIPEMENTS DE TRAITEMENTS DE SURFACE - NETTOYAGE</t>
  </si>
  <si>
    <t>Classe énergétique : A, consommation énergétique annuelle en KWh\an : 34, performance de collecte de poussière sur sol textile : E, performance de collecte de poussière sur sol dur : na, performance de rétention de poussière au refoulement : C, niveau sonore en dB selon la norme IEC 60335-2-69 : 78, puissance consommée : 1000, puissance utile en bout de tube : 130, débit d'air maxi : 44, dépression à l'embouchure : 24, niveau sonore BS5415 : 59, capacité d'ensachage : 3,5, longueur de câble : 10, dimension : 33x39x118, poids (machine seule) : 8,5 kg</t>
  </si>
</sst>
</file>

<file path=xl/styles.xml><?xml version="1.0" encoding="utf-8"?>
<styleSheet xmlns="http://schemas.openxmlformats.org/spreadsheetml/2006/main">
  <numFmts count="2">
    <numFmt numFmtId="164" formatCode="#,##0.00\ _€"/>
    <numFmt numFmtId="165" formatCode="#,##0.00\ &quot;€&quot;"/>
  </numFmts>
  <fonts count="8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9"/>
      <color rgb="FF000000"/>
      <name val="Verdana"/>
      <family val="2"/>
    </font>
    <font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lightGrid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vertical="center"/>
    </xf>
    <xf numFmtId="0" fontId="0" fillId="2" borderId="8" xfId="0" applyFill="1" applyBorder="1" applyAlignment="1"/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0" fillId="2" borderId="6" xfId="0" applyFill="1" applyBorder="1" applyAlignment="1"/>
    <xf numFmtId="165" fontId="2" fillId="0" borderId="16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vertical="center"/>
    </xf>
    <xf numFmtId="165" fontId="0" fillId="0" borderId="4" xfId="0" applyNumberFormat="1" applyBorder="1" applyAlignment="1">
      <alignment vertical="center"/>
    </xf>
    <xf numFmtId="0" fontId="0" fillId="6" borderId="12" xfId="0" applyFill="1" applyBorder="1" applyAlignment="1">
      <alignment horizontal="center" vertical="center" textRotation="90"/>
    </xf>
    <xf numFmtId="164" fontId="1" fillId="0" borderId="17" xfId="0" applyNumberFormat="1" applyFont="1" applyBorder="1" applyAlignment="1">
      <alignment vertical="center"/>
    </xf>
    <xf numFmtId="0" fontId="1" fillId="3" borderId="21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0" fontId="0" fillId="5" borderId="7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5" borderId="0" xfId="0" applyFont="1" applyFill="1" applyBorder="1" applyAlignment="1">
      <alignment horizontal="center" vertical="center" textRotation="90" wrapText="1"/>
    </xf>
    <xf numFmtId="0" fontId="1" fillId="5" borderId="0" xfId="0" applyFont="1" applyFill="1" applyBorder="1" applyAlignment="1">
      <alignment horizontal="right" vertical="center" wrapText="1"/>
    </xf>
    <xf numFmtId="0" fontId="0" fillId="5" borderId="0" xfId="0" applyFill="1" applyBorder="1" applyAlignment="1">
      <alignment horizontal="right" wrapText="1"/>
    </xf>
    <xf numFmtId="164" fontId="1" fillId="5" borderId="0" xfId="0" applyNumberFormat="1" applyFont="1" applyFill="1" applyBorder="1" applyAlignment="1">
      <alignment vertical="center"/>
    </xf>
    <xf numFmtId="165" fontId="2" fillId="5" borderId="0" xfId="0" applyNumberFormat="1" applyFont="1" applyFill="1" applyBorder="1" applyAlignment="1">
      <alignment vertical="center"/>
    </xf>
    <xf numFmtId="0" fontId="1" fillId="6" borderId="24" xfId="0" applyFont="1" applyFill="1" applyBorder="1" applyAlignment="1">
      <alignment vertical="center" textRotation="90" wrapText="1"/>
    </xf>
    <xf numFmtId="0" fontId="3" fillId="0" borderId="13" xfId="0" applyFont="1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34" xfId="0" applyNumberForma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64" fontId="0" fillId="5" borderId="13" xfId="0" applyNumberFormat="1" applyFill="1" applyBorder="1" applyAlignment="1">
      <alignment vertical="center"/>
    </xf>
    <xf numFmtId="164" fontId="0" fillId="5" borderId="14" xfId="0" applyNumberForma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vertical="center" wrapText="1"/>
    </xf>
    <xf numFmtId="0" fontId="0" fillId="5" borderId="13" xfId="0" applyFill="1" applyBorder="1" applyAlignment="1">
      <alignment horizontal="center" vertical="center"/>
    </xf>
    <xf numFmtId="0" fontId="3" fillId="5" borderId="9" xfId="0" applyFont="1" applyFill="1" applyBorder="1" applyAlignment="1">
      <alignment vertical="center" wrapText="1"/>
    </xf>
    <xf numFmtId="0" fontId="0" fillId="5" borderId="9" xfId="0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textRotation="90"/>
    </xf>
    <xf numFmtId="0" fontId="3" fillId="5" borderId="1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164" fontId="0" fillId="0" borderId="37" xfId="0" applyNumberFormat="1" applyBorder="1" applyAlignment="1">
      <alignment vertical="center"/>
    </xf>
    <xf numFmtId="164" fontId="0" fillId="0" borderId="38" xfId="0" applyNumberFormat="1" applyBorder="1" applyAlignment="1">
      <alignment vertical="center"/>
    </xf>
    <xf numFmtId="0" fontId="3" fillId="5" borderId="26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28" xfId="0" applyFont="1" applyFill="1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0" fillId="0" borderId="39" xfId="0" applyNumberFormat="1" applyBorder="1" applyAlignment="1">
      <alignment vertical="center"/>
    </xf>
    <xf numFmtId="164" fontId="1" fillId="0" borderId="40" xfId="0" applyNumberFormat="1" applyFont="1" applyBorder="1" applyAlignment="1">
      <alignment vertical="center"/>
    </xf>
    <xf numFmtId="0" fontId="0" fillId="2" borderId="1" xfId="0" applyFill="1" applyBorder="1" applyAlignment="1"/>
    <xf numFmtId="0" fontId="3" fillId="5" borderId="37" xfId="0" applyFont="1" applyFill="1" applyBorder="1" applyAlignment="1">
      <alignment vertical="center" wrapText="1"/>
    </xf>
    <xf numFmtId="0" fontId="0" fillId="5" borderId="0" xfId="0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left" vertical="center" wrapText="1"/>
    </xf>
    <xf numFmtId="0" fontId="3" fillId="5" borderId="42" xfId="0" applyFont="1" applyFill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3" fillId="5" borderId="13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right" vertical="center" wrapText="1"/>
    </xf>
    <xf numFmtId="165" fontId="0" fillId="0" borderId="14" xfId="0" applyNumberFormat="1" applyBorder="1" applyAlignment="1">
      <alignment vertical="center"/>
    </xf>
    <xf numFmtId="0" fontId="3" fillId="5" borderId="40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165" fontId="0" fillId="0" borderId="34" xfId="0" applyNumberFormat="1" applyBorder="1" applyAlignment="1">
      <alignment vertical="center"/>
    </xf>
    <xf numFmtId="0" fontId="1" fillId="3" borderId="24" xfId="0" applyFont="1" applyFill="1" applyBorder="1" applyAlignment="1">
      <alignment horizontal="center" vertical="center" textRotation="90" wrapText="1"/>
    </xf>
    <xf numFmtId="0" fontId="1" fillId="3" borderId="25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right" vertical="center" wrapText="1"/>
    </xf>
    <xf numFmtId="0" fontId="1" fillId="4" borderId="19" xfId="0" applyFont="1" applyFill="1" applyBorder="1" applyAlignment="1">
      <alignment horizontal="right" vertical="center" wrapText="1"/>
    </xf>
    <xf numFmtId="0" fontId="1" fillId="4" borderId="20" xfId="0" applyFont="1" applyFill="1" applyBorder="1" applyAlignment="1">
      <alignment horizontal="right" vertical="center" wrapText="1"/>
    </xf>
    <xf numFmtId="0" fontId="1" fillId="4" borderId="19" xfId="0" applyFont="1" applyFill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7" borderId="21" xfId="0" applyFont="1" applyFill="1" applyBorder="1" applyAlignment="1">
      <alignment horizontal="center" vertical="center" textRotation="90"/>
    </xf>
    <xf numFmtId="0" fontId="1" fillId="7" borderId="36" xfId="0" applyFont="1" applyFill="1" applyBorder="1" applyAlignment="1">
      <alignment horizontal="center" vertical="center" textRotation="90"/>
    </xf>
    <xf numFmtId="0" fontId="1" fillId="7" borderId="12" xfId="0" applyFont="1" applyFill="1" applyBorder="1" applyAlignment="1">
      <alignment horizontal="center" vertical="center" textRotation="90"/>
    </xf>
    <xf numFmtId="0" fontId="1" fillId="4" borderId="5" xfId="0" applyFont="1" applyFill="1" applyBorder="1" applyAlignment="1">
      <alignment horizontal="right" vertical="center"/>
    </xf>
    <xf numFmtId="0" fontId="0" fillId="4" borderId="19" xfId="0" applyFill="1" applyBorder="1" applyAlignment="1">
      <alignment horizontal="right"/>
    </xf>
    <xf numFmtId="0" fontId="0" fillId="4" borderId="19" xfId="0" applyFill="1" applyBorder="1" applyAlignment="1">
      <alignment horizontal="right" wrapText="1"/>
    </xf>
    <xf numFmtId="0" fontId="1" fillId="4" borderId="22" xfId="0" applyFont="1" applyFill="1" applyBorder="1" applyAlignment="1">
      <alignment horizontal="right" vertical="center" wrapText="1"/>
    </xf>
    <xf numFmtId="0" fontId="0" fillId="4" borderId="15" xfId="0" applyFill="1" applyBorder="1" applyAlignment="1">
      <alignment horizontal="right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Normal="100" workbookViewId="0">
      <selection activeCell="G12" sqref="G12"/>
    </sheetView>
  </sheetViews>
  <sheetFormatPr baseColWidth="10" defaultRowHeight="12.75"/>
  <cols>
    <col min="1" max="1" width="13.140625" customWidth="1"/>
    <col min="2" max="2" width="13" customWidth="1"/>
    <col min="3" max="3" width="19.7109375" customWidth="1"/>
    <col min="4" max="4" width="34.140625" customWidth="1"/>
    <col min="5" max="5" width="9.42578125" customWidth="1"/>
    <col min="6" max="6" width="12.7109375" customWidth="1"/>
    <col min="7" max="7" width="9.28515625" customWidth="1"/>
    <col min="8" max="8" width="12.7109375" customWidth="1"/>
    <col min="9" max="9" width="9.42578125" customWidth="1"/>
  </cols>
  <sheetData>
    <row r="1" spans="1:9" ht="78.75" customHeight="1">
      <c r="A1" s="99" t="s">
        <v>62</v>
      </c>
      <c r="B1" s="100"/>
      <c r="C1" s="100"/>
      <c r="D1" s="100"/>
      <c r="E1" s="100"/>
      <c r="F1" s="100"/>
      <c r="G1" s="101"/>
      <c r="H1" s="101"/>
      <c r="I1" s="101"/>
    </row>
    <row r="3" spans="1:9" ht="13.5" thickBot="1">
      <c r="A3" s="1" t="s">
        <v>22</v>
      </c>
    </row>
    <row r="4" spans="1:9" ht="45" customHeight="1" thickBot="1">
      <c r="B4" s="84" t="s">
        <v>0</v>
      </c>
      <c r="C4" s="3" t="s">
        <v>1</v>
      </c>
      <c r="D4" s="3" t="s">
        <v>5</v>
      </c>
      <c r="E4" s="3" t="s">
        <v>2</v>
      </c>
      <c r="F4" s="4" t="s">
        <v>3</v>
      </c>
      <c r="G4" s="4" t="s">
        <v>9</v>
      </c>
      <c r="H4" s="4" t="s">
        <v>4</v>
      </c>
      <c r="I4" s="82" t="s">
        <v>6</v>
      </c>
    </row>
    <row r="5" spans="1:9" s="2" customFormat="1" ht="234.75" customHeight="1">
      <c r="A5" s="102" t="s">
        <v>7</v>
      </c>
      <c r="B5" s="59" t="s">
        <v>34</v>
      </c>
      <c r="C5" s="85" t="s">
        <v>26</v>
      </c>
      <c r="D5" s="85" t="s">
        <v>39</v>
      </c>
      <c r="E5" s="86">
        <v>3</v>
      </c>
      <c r="F5" s="44"/>
      <c r="G5" s="87">
        <f>E5*F5</f>
        <v>0</v>
      </c>
      <c r="H5" s="26"/>
      <c r="I5" s="88">
        <f>E5*H5</f>
        <v>0</v>
      </c>
    </row>
    <row r="6" spans="1:9" s="2" customFormat="1" ht="23.25" customHeight="1" thickBot="1">
      <c r="A6" s="103"/>
      <c r="B6" s="90" t="s">
        <v>49</v>
      </c>
      <c r="C6" s="62" t="s">
        <v>25</v>
      </c>
      <c r="D6" s="62" t="s">
        <v>48</v>
      </c>
      <c r="E6" s="47">
        <v>1</v>
      </c>
      <c r="F6" s="73"/>
      <c r="G6" s="91">
        <f t="shared" ref="G6" si="0">E6*F6</f>
        <v>0</v>
      </c>
      <c r="H6" s="35"/>
      <c r="I6" s="92">
        <f t="shared" ref="I6" si="1">E6*H6</f>
        <v>0</v>
      </c>
    </row>
    <row r="7" spans="1:9" ht="32.25" customHeight="1" thickBot="1">
      <c r="A7" s="104"/>
      <c r="B7" s="105" t="s">
        <v>11</v>
      </c>
      <c r="C7" s="106"/>
      <c r="D7" s="106"/>
      <c r="E7" s="106"/>
      <c r="F7" s="106"/>
      <c r="G7" s="9">
        <f>SUM(G5)</f>
        <v>0</v>
      </c>
      <c r="H7" s="8"/>
      <c r="I7" s="7">
        <f>SUM(I5:I5)</f>
        <v>0</v>
      </c>
    </row>
    <row r="10" spans="1:9" ht="13.5" thickBot="1">
      <c r="A10" s="1" t="s">
        <v>23</v>
      </c>
    </row>
    <row r="11" spans="1:9" ht="39" thickBot="1">
      <c r="B11" s="6" t="s">
        <v>0</v>
      </c>
      <c r="C11" s="3" t="s">
        <v>1</v>
      </c>
      <c r="D11" s="3" t="s">
        <v>5</v>
      </c>
      <c r="E11" s="12" t="s">
        <v>2</v>
      </c>
      <c r="F11" s="5" t="s">
        <v>3</v>
      </c>
      <c r="G11" s="4" t="s">
        <v>9</v>
      </c>
      <c r="H11" s="5" t="s">
        <v>4</v>
      </c>
      <c r="I11" s="82" t="s">
        <v>6</v>
      </c>
    </row>
    <row r="12" spans="1:9" ht="216.75" customHeight="1" thickBot="1">
      <c r="A12" s="93" t="s">
        <v>8</v>
      </c>
      <c r="B12" s="89" t="s">
        <v>27</v>
      </c>
      <c r="C12" s="22" t="s">
        <v>29</v>
      </c>
      <c r="D12" s="22" t="s">
        <v>63</v>
      </c>
      <c r="E12" s="23">
        <v>1</v>
      </c>
      <c r="F12" s="4"/>
      <c r="G12" s="70">
        <f t="shared" ref="G12" si="2">E12*F12</f>
        <v>0</v>
      </c>
      <c r="H12" s="4"/>
      <c r="I12" s="71">
        <f t="shared" ref="I12" si="3">E12*H12</f>
        <v>0</v>
      </c>
    </row>
    <row r="13" spans="1:9" ht="18" customHeight="1" thickBot="1">
      <c r="A13" s="94"/>
      <c r="B13" s="95" t="s">
        <v>10</v>
      </c>
      <c r="C13" s="107"/>
      <c r="D13" s="107"/>
      <c r="E13" s="107"/>
      <c r="F13" s="107"/>
      <c r="G13" s="66">
        <f>SUM(G12)</f>
        <v>0</v>
      </c>
      <c r="H13" s="67"/>
      <c r="I13" s="7">
        <f>SUM(I12)</f>
        <v>0</v>
      </c>
    </row>
    <row r="14" spans="1:9" ht="15" customHeight="1">
      <c r="A14" s="27"/>
      <c r="B14" s="28"/>
      <c r="C14" s="29"/>
      <c r="D14" s="29"/>
      <c r="E14" s="29"/>
      <c r="F14" s="29"/>
      <c r="G14" s="30"/>
      <c r="H14" s="30"/>
      <c r="I14" s="31"/>
    </row>
    <row r="15" spans="1:9" ht="13.5" thickBot="1">
      <c r="A15" s="1" t="s">
        <v>24</v>
      </c>
    </row>
    <row r="16" spans="1:9" ht="39" thickBot="1">
      <c r="B16" s="6" t="s">
        <v>0</v>
      </c>
      <c r="C16" s="3" t="s">
        <v>1</v>
      </c>
      <c r="D16" s="3" t="s">
        <v>5</v>
      </c>
      <c r="E16" s="12" t="s">
        <v>2</v>
      </c>
      <c r="F16" s="5" t="s">
        <v>3</v>
      </c>
      <c r="G16" s="4" t="s">
        <v>9</v>
      </c>
      <c r="H16" s="5" t="s">
        <v>4</v>
      </c>
      <c r="I16" s="82" t="s">
        <v>6</v>
      </c>
    </row>
    <row r="17" spans="1:9" ht="144.75" customHeight="1" thickBot="1">
      <c r="A17" s="93"/>
      <c r="B17" s="76" t="s">
        <v>27</v>
      </c>
      <c r="C17" s="77" t="s">
        <v>30</v>
      </c>
      <c r="D17" s="78" t="s">
        <v>40</v>
      </c>
      <c r="E17" s="63">
        <v>1</v>
      </c>
      <c r="F17" s="72"/>
      <c r="G17" s="64">
        <f t="shared" ref="G17" si="4">E17*F17</f>
        <v>0</v>
      </c>
      <c r="H17" s="72"/>
      <c r="I17" s="65">
        <f t="shared" ref="I17" si="5">E17*H17</f>
        <v>0</v>
      </c>
    </row>
    <row r="18" spans="1:9" ht="30.75" customHeight="1" thickBot="1">
      <c r="A18" s="94"/>
      <c r="B18" s="95" t="s">
        <v>16</v>
      </c>
      <c r="C18" s="98"/>
      <c r="D18" s="98"/>
      <c r="E18" s="98"/>
      <c r="F18" s="98"/>
      <c r="G18" s="66">
        <f>SUM(G17)</f>
        <v>0</v>
      </c>
      <c r="H18" s="67"/>
      <c r="I18" s="7">
        <f>SUM(I17)</f>
        <v>0</v>
      </c>
    </row>
    <row r="19" spans="1:9" ht="30.75" customHeight="1" thickBot="1">
      <c r="A19" s="1" t="s">
        <v>53</v>
      </c>
    </row>
    <row r="20" spans="1:9" ht="39" thickBot="1">
      <c r="B20" s="6" t="s">
        <v>0</v>
      </c>
      <c r="C20" s="3" t="s">
        <v>1</v>
      </c>
      <c r="D20" s="3" t="s">
        <v>5</v>
      </c>
      <c r="E20" s="12" t="s">
        <v>2</v>
      </c>
      <c r="F20" s="5" t="s">
        <v>3</v>
      </c>
      <c r="G20" s="4" t="s">
        <v>9</v>
      </c>
      <c r="H20" s="5" t="s">
        <v>4</v>
      </c>
      <c r="I20" s="82" t="s">
        <v>6</v>
      </c>
    </row>
    <row r="21" spans="1:9" s="2" customFormat="1" ht="17.25" customHeight="1">
      <c r="A21" s="93"/>
      <c r="B21" s="79" t="s">
        <v>28</v>
      </c>
      <c r="C21" s="48" t="s">
        <v>31</v>
      </c>
      <c r="D21" s="48"/>
      <c r="E21" s="49">
        <v>2</v>
      </c>
      <c r="F21" s="34"/>
      <c r="G21" s="34">
        <f>E21*F21</f>
        <v>0</v>
      </c>
      <c r="H21" s="34"/>
      <c r="I21" s="11">
        <f>E21*H21</f>
        <v>0</v>
      </c>
    </row>
    <row r="22" spans="1:9" s="2" customFormat="1" ht="19.5" customHeight="1" thickBot="1">
      <c r="A22" s="93"/>
      <c r="B22" s="80" t="s">
        <v>20</v>
      </c>
      <c r="C22" s="50" t="s">
        <v>52</v>
      </c>
      <c r="D22" s="50"/>
      <c r="E22" s="51">
        <v>2</v>
      </c>
      <c r="F22" s="36"/>
      <c r="G22" s="36">
        <f>E22*F22</f>
        <v>0</v>
      </c>
      <c r="H22" s="36"/>
      <c r="I22" s="37">
        <f>E22*H22</f>
        <v>0</v>
      </c>
    </row>
    <row r="23" spans="1:9" ht="29.25" customHeight="1" thickBot="1">
      <c r="A23" s="94"/>
      <c r="B23" s="95" t="s">
        <v>12</v>
      </c>
      <c r="C23" s="107"/>
      <c r="D23" s="107"/>
      <c r="E23" s="107"/>
      <c r="F23" s="107"/>
      <c r="G23" s="66">
        <f>SUM(G21:G21)</f>
        <v>0</v>
      </c>
      <c r="H23" s="67"/>
      <c r="I23" s="7">
        <f>SUM(I21:I21)</f>
        <v>0</v>
      </c>
    </row>
    <row r="24" spans="1:9" ht="13.5" customHeight="1">
      <c r="A24" s="27"/>
      <c r="B24" s="28"/>
      <c r="C24" s="29"/>
      <c r="D24" s="29"/>
      <c r="E24" s="29"/>
      <c r="F24" s="29"/>
      <c r="G24" s="30"/>
      <c r="H24" s="30"/>
      <c r="I24" s="31"/>
    </row>
    <row r="25" spans="1:9" ht="30.75" customHeight="1" thickBot="1">
      <c r="A25" s="1" t="s">
        <v>54</v>
      </c>
    </row>
    <row r="26" spans="1:9" ht="39" thickBot="1">
      <c r="B26" s="6" t="s">
        <v>0</v>
      </c>
      <c r="C26" s="3" t="s">
        <v>1</v>
      </c>
      <c r="D26" s="3" t="s">
        <v>5</v>
      </c>
      <c r="E26" s="12" t="s">
        <v>2</v>
      </c>
      <c r="F26" s="5" t="s">
        <v>3</v>
      </c>
      <c r="G26" s="4" t="s">
        <v>9</v>
      </c>
      <c r="H26" s="5" t="s">
        <v>4</v>
      </c>
      <c r="I26" s="82" t="s">
        <v>6</v>
      </c>
    </row>
    <row r="27" spans="1:9" ht="130.5" customHeight="1" thickBot="1">
      <c r="A27" s="93"/>
      <c r="B27" s="74" t="s">
        <v>27</v>
      </c>
      <c r="C27" s="68" t="s">
        <v>32</v>
      </c>
      <c r="D27" s="68" t="s">
        <v>47</v>
      </c>
      <c r="E27" s="69">
        <v>1</v>
      </c>
      <c r="F27" s="57"/>
      <c r="G27" s="57">
        <f>E27*F27</f>
        <v>0</v>
      </c>
      <c r="H27" s="57"/>
      <c r="I27" s="58">
        <f>E27*H27</f>
        <v>0</v>
      </c>
    </row>
    <row r="28" spans="1:9" ht="13.5" thickBot="1">
      <c r="A28" s="94"/>
      <c r="B28" s="95" t="s">
        <v>13</v>
      </c>
      <c r="C28" s="107"/>
      <c r="D28" s="107"/>
      <c r="E28" s="107"/>
      <c r="F28" s="107"/>
      <c r="G28" s="66">
        <f>SUM(G27:G27)</f>
        <v>0</v>
      </c>
      <c r="H28" s="67"/>
      <c r="I28" s="7">
        <f>SUM(I27:I27)</f>
        <v>0</v>
      </c>
    </row>
    <row r="29" spans="1:9">
      <c r="A29" s="27"/>
      <c r="B29" s="28"/>
      <c r="C29" s="29"/>
      <c r="D29" s="29"/>
      <c r="E29" s="29"/>
      <c r="F29" s="29"/>
      <c r="G29" s="30"/>
      <c r="H29" s="30"/>
      <c r="I29" s="31"/>
    </row>
    <row r="30" spans="1:9" ht="22.5" customHeight="1" thickBot="1">
      <c r="A30" s="1" t="s">
        <v>55</v>
      </c>
    </row>
    <row r="31" spans="1:9" ht="39" thickBot="1">
      <c r="B31" s="6" t="s">
        <v>0</v>
      </c>
      <c r="C31" s="3" t="s">
        <v>1</v>
      </c>
      <c r="D31" s="3" t="s">
        <v>5</v>
      </c>
      <c r="E31" s="3" t="s">
        <v>2</v>
      </c>
      <c r="F31" s="4" t="s">
        <v>3</v>
      </c>
      <c r="G31" s="5" t="s">
        <v>9</v>
      </c>
      <c r="H31" s="5" t="s">
        <v>4</v>
      </c>
      <c r="I31" s="82" t="s">
        <v>6</v>
      </c>
    </row>
    <row r="32" spans="1:9" ht="27" customHeight="1" thickBot="1">
      <c r="A32" s="21"/>
      <c r="B32" s="53" t="s">
        <v>27</v>
      </c>
      <c r="C32" s="22" t="s">
        <v>33</v>
      </c>
      <c r="D32" s="22"/>
      <c r="E32" s="23">
        <v>1</v>
      </c>
      <c r="F32" s="4"/>
      <c r="G32" s="16">
        <f>E32*F32</f>
        <v>0</v>
      </c>
      <c r="H32" s="17"/>
      <c r="I32" s="18">
        <f>E32*H32</f>
        <v>0</v>
      </c>
    </row>
    <row r="33" spans="1:9" ht="13.5" thickBot="1">
      <c r="A33" s="19"/>
      <c r="B33" s="105" t="s">
        <v>15</v>
      </c>
      <c r="C33" s="106"/>
      <c r="D33" s="106"/>
      <c r="E33" s="106"/>
      <c r="F33" s="106"/>
      <c r="G33" s="9">
        <f>SUM(G31:G32)</f>
        <v>0</v>
      </c>
      <c r="H33" s="8"/>
      <c r="I33" s="7">
        <f>SUM(I31:I32)</f>
        <v>0</v>
      </c>
    </row>
    <row r="35" spans="1:9" ht="13.5" thickBot="1">
      <c r="A35" s="1" t="s">
        <v>56</v>
      </c>
    </row>
    <row r="36" spans="1:9" ht="39" thickBot="1">
      <c r="B36" s="38" t="s">
        <v>0</v>
      </c>
      <c r="C36" s="39" t="s">
        <v>1</v>
      </c>
      <c r="D36" s="39" t="s">
        <v>5</v>
      </c>
      <c r="E36" s="40" t="s">
        <v>2</v>
      </c>
      <c r="F36" s="41" t="s">
        <v>3</v>
      </c>
      <c r="G36" s="42" t="s">
        <v>9</v>
      </c>
      <c r="H36" s="41" t="s">
        <v>4</v>
      </c>
      <c r="I36" s="83" t="s">
        <v>6</v>
      </c>
    </row>
    <row r="37" spans="1:9" ht="27" customHeight="1">
      <c r="A37" s="52"/>
      <c r="B37" s="59" t="s">
        <v>36</v>
      </c>
      <c r="C37" s="81" t="s">
        <v>37</v>
      </c>
      <c r="D37" s="43"/>
      <c r="E37" s="33">
        <v>1</v>
      </c>
      <c r="F37" s="44"/>
      <c r="G37" s="45">
        <f>E37*F37</f>
        <v>0</v>
      </c>
      <c r="H37" s="44"/>
      <c r="I37" s="46">
        <f>E37*H37</f>
        <v>0</v>
      </c>
    </row>
    <row r="38" spans="1:9" ht="13.5" thickBot="1">
      <c r="A38" s="32"/>
      <c r="B38" s="108" t="s">
        <v>17</v>
      </c>
      <c r="C38" s="109"/>
      <c r="D38" s="109"/>
      <c r="E38" s="109"/>
      <c r="F38" s="109"/>
      <c r="G38" s="20">
        <f>SUM(G36:G36)</f>
        <v>0</v>
      </c>
      <c r="H38" s="14"/>
      <c r="I38" s="15">
        <f>SUM(I36:I36)</f>
        <v>0</v>
      </c>
    </row>
    <row r="40" spans="1:9" ht="13.5" thickBot="1">
      <c r="A40" s="1" t="s">
        <v>57</v>
      </c>
    </row>
    <row r="41" spans="1:9" ht="39" thickBot="1">
      <c r="B41" s="6" t="s">
        <v>0</v>
      </c>
      <c r="C41" s="3" t="s">
        <v>1</v>
      </c>
      <c r="D41" s="3" t="s">
        <v>5</v>
      </c>
      <c r="E41" s="12" t="s">
        <v>2</v>
      </c>
      <c r="F41" s="5" t="s">
        <v>3</v>
      </c>
      <c r="G41" s="4" t="s">
        <v>9</v>
      </c>
      <c r="H41" s="5" t="s">
        <v>4</v>
      </c>
      <c r="I41" s="82" t="s">
        <v>6</v>
      </c>
    </row>
    <row r="42" spans="1:9" ht="22.5" customHeight="1" thickBot="1">
      <c r="A42" s="93"/>
      <c r="B42" s="54" t="s">
        <v>38</v>
      </c>
      <c r="C42" s="24" t="s">
        <v>45</v>
      </c>
      <c r="D42" s="24" t="s">
        <v>46</v>
      </c>
      <c r="E42" s="25">
        <v>1</v>
      </c>
      <c r="F42" s="13"/>
      <c r="G42" s="13">
        <f>E42*F42</f>
        <v>0</v>
      </c>
      <c r="H42" s="13"/>
      <c r="I42" s="10">
        <f>E42*H42</f>
        <v>0</v>
      </c>
    </row>
    <row r="43" spans="1:9" ht="13.5" thickBot="1">
      <c r="A43" s="94"/>
      <c r="B43" s="108" t="s">
        <v>18</v>
      </c>
      <c r="C43" s="109"/>
      <c r="D43" s="109"/>
      <c r="E43" s="109"/>
      <c r="F43" s="109"/>
      <c r="G43" s="20">
        <f>SUM(G42:G42)</f>
        <v>0</v>
      </c>
      <c r="H43" s="14"/>
      <c r="I43" s="15">
        <f>SUM(I42:I42)</f>
        <v>0</v>
      </c>
    </row>
    <row r="45" spans="1:9" ht="13.5" thickBot="1">
      <c r="A45" s="1" t="s">
        <v>58</v>
      </c>
    </row>
    <row r="46" spans="1:9" ht="39" thickBot="1">
      <c r="B46" s="6" t="s">
        <v>0</v>
      </c>
      <c r="C46" s="3" t="s">
        <v>1</v>
      </c>
      <c r="D46" s="3" t="s">
        <v>5</v>
      </c>
      <c r="E46" s="12" t="s">
        <v>2</v>
      </c>
      <c r="F46" s="5" t="s">
        <v>3</v>
      </c>
      <c r="G46" s="4" t="s">
        <v>9</v>
      </c>
      <c r="H46" s="5" t="s">
        <v>4</v>
      </c>
      <c r="I46" s="82" t="s">
        <v>6</v>
      </c>
    </row>
    <row r="47" spans="1:9" ht="151.5" customHeight="1">
      <c r="A47" s="93"/>
      <c r="B47" s="79" t="s">
        <v>34</v>
      </c>
      <c r="C47" s="48" t="s">
        <v>35</v>
      </c>
      <c r="D47" s="48" t="s">
        <v>42</v>
      </c>
      <c r="E47" s="49">
        <v>1</v>
      </c>
      <c r="F47" s="34"/>
      <c r="G47" s="34">
        <f>E47*F47</f>
        <v>0</v>
      </c>
      <c r="H47" s="34"/>
      <c r="I47" s="11">
        <f>E47*H47</f>
        <v>0</v>
      </c>
    </row>
    <row r="48" spans="1:9" ht="236.25" customHeight="1">
      <c r="A48" s="93"/>
      <c r="B48" s="60" t="s">
        <v>34</v>
      </c>
      <c r="C48" s="24" t="s">
        <v>35</v>
      </c>
      <c r="D48" s="24" t="s">
        <v>41</v>
      </c>
      <c r="E48" s="55">
        <v>1</v>
      </c>
      <c r="F48" s="13"/>
      <c r="G48" s="13">
        <f>E48*F48</f>
        <v>0</v>
      </c>
      <c r="H48" s="13"/>
      <c r="I48" s="10">
        <f>E48*G48</f>
        <v>0</v>
      </c>
    </row>
    <row r="49" spans="1:9" ht="236.25" customHeight="1">
      <c r="A49" s="93"/>
      <c r="B49" s="110" t="s">
        <v>34</v>
      </c>
      <c r="C49" s="24" t="s">
        <v>35</v>
      </c>
      <c r="D49" s="24" t="s">
        <v>43</v>
      </c>
      <c r="E49" s="55">
        <v>1</v>
      </c>
      <c r="F49" s="13"/>
      <c r="G49" s="13">
        <f>E49*F49</f>
        <v>0</v>
      </c>
      <c r="H49" s="13"/>
      <c r="I49" s="10">
        <f>E49*G49</f>
        <v>0</v>
      </c>
    </row>
    <row r="50" spans="1:9" ht="216.75" customHeight="1" thickBot="1">
      <c r="A50" s="93"/>
      <c r="B50" s="111"/>
      <c r="C50" s="50" t="s">
        <v>35</v>
      </c>
      <c r="D50" s="50" t="s">
        <v>44</v>
      </c>
      <c r="E50" s="51">
        <v>1</v>
      </c>
      <c r="F50" s="36"/>
      <c r="G50" s="36">
        <f>E50*F50</f>
        <v>0</v>
      </c>
      <c r="H50" s="36"/>
      <c r="I50" s="37">
        <f>E50*H50</f>
        <v>0</v>
      </c>
    </row>
    <row r="51" spans="1:9" ht="13.5" thickBot="1">
      <c r="A51" s="94"/>
      <c r="B51" s="95" t="s">
        <v>19</v>
      </c>
      <c r="C51" s="107"/>
      <c r="D51" s="107"/>
      <c r="E51" s="107"/>
      <c r="F51" s="107"/>
      <c r="G51" s="66">
        <f>SUM(G47:G50)</f>
        <v>0</v>
      </c>
      <c r="H51" s="67"/>
      <c r="I51" s="66">
        <f>SUM(I47:I50)</f>
        <v>0</v>
      </c>
    </row>
    <row r="54" spans="1:9" ht="13.5" thickBot="1">
      <c r="A54" s="1" t="s">
        <v>59</v>
      </c>
    </row>
    <row r="55" spans="1:9" ht="39" thickBot="1">
      <c r="B55" s="6" t="s">
        <v>0</v>
      </c>
      <c r="C55" s="3" t="s">
        <v>1</v>
      </c>
      <c r="D55" s="3" t="s">
        <v>5</v>
      </c>
      <c r="E55" s="12" t="s">
        <v>2</v>
      </c>
      <c r="F55" s="5" t="s">
        <v>3</v>
      </c>
      <c r="G55" s="4" t="s">
        <v>9</v>
      </c>
      <c r="H55" s="5" t="s">
        <v>4</v>
      </c>
      <c r="I55" s="82" t="s">
        <v>6</v>
      </c>
    </row>
    <row r="56" spans="1:9" ht="13.5" thickBot="1">
      <c r="B56" s="75" t="s">
        <v>14</v>
      </c>
      <c r="C56" s="22" t="s">
        <v>50</v>
      </c>
      <c r="D56" s="61" t="s">
        <v>51</v>
      </c>
      <c r="E56" s="56">
        <v>1</v>
      </c>
      <c r="F56" s="57"/>
      <c r="G56" s="57">
        <v>0</v>
      </c>
      <c r="H56" s="70"/>
      <c r="I56" s="58">
        <f>E56*H56</f>
        <v>0</v>
      </c>
    </row>
    <row r="57" spans="1:9" ht="26.25" thickBot="1">
      <c r="A57" s="93"/>
      <c r="B57" s="75" t="s">
        <v>60</v>
      </c>
      <c r="C57" s="22" t="s">
        <v>50</v>
      </c>
      <c r="D57" s="61" t="s">
        <v>61</v>
      </c>
      <c r="E57" s="56">
        <v>1</v>
      </c>
      <c r="F57" s="57"/>
      <c r="G57" s="57">
        <v>0</v>
      </c>
      <c r="H57" s="70"/>
      <c r="I57" s="58">
        <f>E57*H57</f>
        <v>0</v>
      </c>
    </row>
    <row r="58" spans="1:9" ht="13.5" thickBot="1">
      <c r="A58" s="94"/>
      <c r="B58" s="95" t="s">
        <v>21</v>
      </c>
      <c r="C58" s="96"/>
      <c r="D58" s="96"/>
      <c r="E58" s="96"/>
      <c r="F58" s="97"/>
      <c r="G58" s="66">
        <f>SUM(G57+G56)</f>
        <v>0</v>
      </c>
      <c r="H58" s="14"/>
      <c r="I58" s="66">
        <f>SUM(I57+I56)</f>
        <v>0</v>
      </c>
    </row>
  </sheetData>
  <mergeCells count="20">
    <mergeCell ref="B38:F38"/>
    <mergeCell ref="A42:A43"/>
    <mergeCell ref="B43:F43"/>
    <mergeCell ref="B49:B50"/>
    <mergeCell ref="A57:A58"/>
    <mergeCell ref="B58:F58"/>
    <mergeCell ref="A17:A18"/>
    <mergeCell ref="B18:F18"/>
    <mergeCell ref="A1:I1"/>
    <mergeCell ref="A5:A7"/>
    <mergeCell ref="B7:F7"/>
    <mergeCell ref="A12:A13"/>
    <mergeCell ref="B13:F13"/>
    <mergeCell ref="A21:A23"/>
    <mergeCell ref="B23:F23"/>
    <mergeCell ref="A27:A28"/>
    <mergeCell ref="B28:F28"/>
    <mergeCell ref="A47:A51"/>
    <mergeCell ref="B51:F51"/>
    <mergeCell ref="B33:F33"/>
  </mergeCells>
  <pageMargins left="0.70866141732283472" right="0.70866141732283472" top="0.74803149606299213" bottom="0.57999999999999996" header="0.31496062992125984" footer="0.31496062992125984"/>
  <pageSetup paperSize="9" scale="94" orientation="landscape" r:id="rId1"/>
  <rowBreaks count="3" manualBreakCount="3">
    <brk id="9" max="16383" man="1"/>
    <brk id="18" max="16383" man="1"/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MAT ET EQUIP SURFACE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Jean Paul NIRLO</cp:lastModifiedBy>
  <cp:lastPrinted>2016-09-27T18:52:10Z</cp:lastPrinted>
  <dcterms:created xsi:type="dcterms:W3CDTF">2010-09-25T06:40:07Z</dcterms:created>
  <dcterms:modified xsi:type="dcterms:W3CDTF">2016-09-27T18:52:12Z</dcterms:modified>
</cp:coreProperties>
</file>